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omments5.xml" ContentType="application/vnd.openxmlformats-officedocument.spreadsheetml.comments+xml"/>
  <Override PartName="/xl/drawings/drawing6.xml" ContentType="application/vnd.openxmlformats-officedocument.drawing+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C:\Users\carolien.claes\Downloads\"/>
    </mc:Choice>
  </mc:AlternateContent>
  <xr:revisionPtr revIDLastSave="0" documentId="13_ncr:1_{81F5BB8A-4A06-4327-BA17-A789FEF75C21}" xr6:coauthVersionLast="47" xr6:coauthVersionMax="47" xr10:uidLastSave="{00000000-0000-0000-0000-000000000000}"/>
  <bookViews>
    <workbookView xWindow="-108" yWindow="-108" windowWidth="23256" windowHeight="13896" tabRatio="797" activeTab="3" xr2:uid="{00000000-000D-0000-FFFF-FFFF00000000}"/>
  </bookViews>
  <sheets>
    <sheet name="Administratief luik" sheetId="1" r:id="rId1"/>
    <sheet name="DUNDRUM1" sheetId="6" r:id="rId2"/>
    <sheet name="DUNDRUM2" sheetId="7" r:id="rId3"/>
    <sheet name="DUNDRUM3" sheetId="2" r:id="rId4"/>
    <sheet name="DUNDRUM4" sheetId="3" r:id="rId5"/>
    <sheet name="Profiel D1-D2" sheetId="9" r:id="rId6"/>
    <sheet name="Profiel D3-D4" sheetId="10" r:id="rId7"/>
    <sheet name="Zelfrapportage" sheetId="4" r:id="rId8"/>
    <sheet name="Drop down" sheetId="14" state="hidden" r:id="rId9"/>
    <sheet name="Handleiding" sheetId="13" r:id="rId10"/>
    <sheet name="Delictlijst" sheetId="15" r:id="rId11"/>
    <sheet name="Diagnoses" sheetId="12" r:id="rId12"/>
  </sheets>
  <definedNames>
    <definedName name="Z_516FD917_C90A_43C8_A271_430F564CF4C2_.wvu.Cols" localSheetId="0" hidden="1">'Administratief luik'!$M:$U</definedName>
    <definedName name="Z_516FD917_C90A_43C8_A271_430F564CF4C2_.wvu.Cols" localSheetId="1" hidden="1">DUNDRUM1!$Q:$AN,DUNDRUM1!$JM:$JV,DUNDRUM1!$TI:$TR,DUNDRUM1!$ADE:$ADN,DUNDRUM1!$ANA:$ANJ,DUNDRUM1!$AWW:$AXF,DUNDRUM1!$BGS:$BHB,DUNDRUM1!$BQO:$BQX,DUNDRUM1!$CAK:$CAT,DUNDRUM1!$CKG:$CKP,DUNDRUM1!$CUC:$CUL,DUNDRUM1!$DDY:$DEH,DUNDRUM1!$DNU:$DOD,DUNDRUM1!$DXQ:$DXZ,DUNDRUM1!$EHM:$EHV,DUNDRUM1!$ERI:$ERR,DUNDRUM1!$FBE:$FBN,DUNDRUM1!$FLA:$FLJ,DUNDRUM1!$FUW:$FVF,DUNDRUM1!$GES:$GFB,DUNDRUM1!$GOO:$GOX,DUNDRUM1!$GYK:$GYT,DUNDRUM1!$HIG:$HIP,DUNDRUM1!$HSC:$HSL,DUNDRUM1!$IBY:$ICH,DUNDRUM1!$ILU:$IMD,DUNDRUM1!$IVQ:$IVZ,DUNDRUM1!$JFM:$JFV,DUNDRUM1!$JPI:$JPR,DUNDRUM1!$JZE:$JZN,DUNDRUM1!$KJA:$KJJ,DUNDRUM1!$KSW:$KTF,DUNDRUM1!$LCS:$LDB,DUNDRUM1!$LMO:$LMX,DUNDRUM1!$LWK:$LWT,DUNDRUM1!$MGG:$MGP,DUNDRUM1!$MQC:$MQL,DUNDRUM1!$MZY:$NAH,DUNDRUM1!$NJU:$NKD,DUNDRUM1!$NTQ:$NTZ,DUNDRUM1!$ODM:$ODV,DUNDRUM1!$ONI:$ONR,DUNDRUM1!$OXE:$OXN,DUNDRUM1!$PHA:$PHJ,DUNDRUM1!$PQW:$PRF,DUNDRUM1!$QAS:$QBB,DUNDRUM1!$QKO:$QKX,DUNDRUM1!$QUK:$QUT,DUNDRUM1!$REG:$REP,DUNDRUM1!$ROC:$ROL,DUNDRUM1!$RXY:$RYH,DUNDRUM1!$SHU:$SID,DUNDRUM1!$SRQ:$SRZ,DUNDRUM1!$TBM:$TBV,DUNDRUM1!$TLI:$TLR,DUNDRUM1!$TVE:$TVN,DUNDRUM1!$UFA:$UFJ,DUNDRUM1!$UOW:$UPF,DUNDRUM1!$UYS:$UZB,DUNDRUM1!$VIO:$VIX,DUNDRUM1!$VSK:$VST,DUNDRUM1!$WCG:$WCP,DUNDRUM1!$WMC:$WML,DUNDRUM1!$WVY:$WWH</definedName>
    <definedName name="Z_516FD917_C90A_43C8_A271_430F564CF4C2_.wvu.Cols" localSheetId="2" hidden="1">DUNDRUM2!$Q:$AH,DUNDRUM2!$JM:$JV,DUNDRUM2!$TI:$TR,DUNDRUM2!$ADE:$ADN,DUNDRUM2!$ANA:$ANJ,DUNDRUM2!$AWW:$AXF,DUNDRUM2!$BGS:$BHB,DUNDRUM2!$BQO:$BQX,DUNDRUM2!$CAK:$CAT,DUNDRUM2!$CKG:$CKP,DUNDRUM2!$CUC:$CUL,DUNDRUM2!$DDY:$DEH,DUNDRUM2!$DNU:$DOD,DUNDRUM2!$DXQ:$DXZ,DUNDRUM2!$EHM:$EHV,DUNDRUM2!$ERI:$ERR,DUNDRUM2!$FBE:$FBN,DUNDRUM2!$FLA:$FLJ,DUNDRUM2!$FUW:$FVF,DUNDRUM2!$GES:$GFB,DUNDRUM2!$GOO:$GOX,DUNDRUM2!$GYK:$GYT,DUNDRUM2!$HIG:$HIP,DUNDRUM2!$HSC:$HSL,DUNDRUM2!$IBY:$ICH,DUNDRUM2!$ILU:$IMD,DUNDRUM2!$IVQ:$IVZ,DUNDRUM2!$JFM:$JFV,DUNDRUM2!$JPI:$JPR,DUNDRUM2!$JZE:$JZN,DUNDRUM2!$KJA:$KJJ,DUNDRUM2!$KSW:$KTF,DUNDRUM2!$LCS:$LDB,DUNDRUM2!$LMO:$LMX,DUNDRUM2!$LWK:$LWT,DUNDRUM2!$MGG:$MGP,DUNDRUM2!$MQC:$MQL,DUNDRUM2!$MZY:$NAH,DUNDRUM2!$NJU:$NKD,DUNDRUM2!$NTQ:$NTZ,DUNDRUM2!$ODM:$ODV,DUNDRUM2!$ONI:$ONR,DUNDRUM2!$OXE:$OXN,DUNDRUM2!$PHA:$PHJ,DUNDRUM2!$PQW:$PRF,DUNDRUM2!$QAS:$QBB,DUNDRUM2!$QKO:$QKX,DUNDRUM2!$QUK:$QUT,DUNDRUM2!$REG:$REP,DUNDRUM2!$ROC:$ROL,DUNDRUM2!$RXY:$RYH,DUNDRUM2!$SHU:$SID,DUNDRUM2!$SRQ:$SRZ,DUNDRUM2!$TBM:$TBV,DUNDRUM2!$TLI:$TLR,DUNDRUM2!$TVE:$TVN,DUNDRUM2!$UFA:$UFJ,DUNDRUM2!$UOW:$UPF,DUNDRUM2!$UYS:$UZB,DUNDRUM2!$VIO:$VIX,DUNDRUM2!$VSK:$VST,DUNDRUM2!$WCG:$WCP,DUNDRUM2!$WMC:$WML,DUNDRUM2!$WVY:$WWH</definedName>
    <definedName name="Z_516FD917_C90A_43C8_A271_430F564CF4C2_.wvu.Cols" localSheetId="3" hidden="1">DUNDRUM3!$Q:$Y</definedName>
    <definedName name="Z_516FD917_C90A_43C8_A271_430F564CF4C2_.wvu.Cols" localSheetId="4" hidden="1">DUNDRUM4!$Q:$AA,DUNDRUM4!$AD:$AS</definedName>
    <definedName name="Z_516FD917_C90A_43C8_A271_430F564CF4C2_.wvu.Cols" localSheetId="7" hidden="1">Zelfrapportage!$Q:$AE</definedName>
    <definedName name="Z_516FD917_C90A_43C8_A271_430F564CF4C2_.wvu.Rows" localSheetId="1" hidden="1">DUNDRUM1!$244:$307</definedName>
    <definedName name="Z_516FD917_C90A_43C8_A271_430F564CF4C2_.wvu.Rows" localSheetId="2" hidden="1">DUNDRUM2!$250:$313</definedName>
  </definedNames>
  <calcPr calcId="191029"/>
  <customWorkbookViews>
    <customWorkbookView name="Habets Petra - Persoonlijke weergave" guid="{516FD917-C90A-43C8-A271-430F564CF4C2}" mergeInterval="0" personalView="1" maximized="1" windowWidth="1916" windowHeight="803"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1" i="3" l="1"/>
  <c r="M11" i="2"/>
  <c r="M11" i="7"/>
  <c r="M11" i="6"/>
  <c r="D13" i="4"/>
  <c r="D7" i="10"/>
  <c r="D7" i="9"/>
  <c r="D13" i="3"/>
  <c r="D13" i="2"/>
  <c r="D13" i="7"/>
  <c r="D13" i="6"/>
  <c r="D11" i="4"/>
  <c r="D11" i="3"/>
  <c r="D11" i="2"/>
  <c r="D11" i="7"/>
  <c r="D11" i="6"/>
  <c r="C15" i="13"/>
  <c r="C14" i="13"/>
  <c r="N58" i="9"/>
  <c r="N57" i="9"/>
  <c r="N56" i="9"/>
  <c r="N55" i="9"/>
  <c r="N54" i="9"/>
  <c r="N53" i="9"/>
  <c r="H16" i="10"/>
  <c r="E59" i="9" l="1"/>
  <c r="R135" i="2"/>
  <c r="X133" i="7" l="1"/>
  <c r="R130" i="7"/>
  <c r="R215" i="6"/>
  <c r="X205" i="6" l="1"/>
  <c r="D9" i="4" l="1"/>
  <c r="T55" i="10"/>
  <c r="T54" i="10"/>
  <c r="T53" i="10"/>
  <c r="T30" i="10"/>
  <c r="AF29" i="10"/>
  <c r="AE29" i="10"/>
  <c r="X29" i="10"/>
  <c r="R29" i="10"/>
  <c r="Q29" i="10"/>
  <c r="P29" i="10"/>
  <c r="O29" i="10"/>
  <c r="N29" i="10"/>
  <c r="L29" i="10"/>
  <c r="K29" i="10"/>
  <c r="I29" i="10"/>
  <c r="H29" i="10"/>
  <c r="G29" i="10"/>
  <c r="F29" i="10"/>
  <c r="E29" i="10"/>
  <c r="AF28" i="10"/>
  <c r="AE28" i="10"/>
  <c r="X28" i="10"/>
  <c r="R28" i="10"/>
  <c r="Q28" i="10"/>
  <c r="P28" i="10"/>
  <c r="O28" i="10"/>
  <c r="N28" i="10"/>
  <c r="L28" i="10"/>
  <c r="K28" i="10"/>
  <c r="I28" i="10"/>
  <c r="H28" i="10"/>
  <c r="G28" i="10"/>
  <c r="F28" i="10"/>
  <c r="E28" i="10"/>
  <c r="AF27" i="10"/>
  <c r="AE27" i="10"/>
  <c r="R27" i="10"/>
  <c r="Q27" i="10"/>
  <c r="P27" i="10"/>
  <c r="O27" i="10"/>
  <c r="N27" i="10"/>
  <c r="L27" i="10"/>
  <c r="K27" i="10"/>
  <c r="I27" i="10"/>
  <c r="H27" i="10"/>
  <c r="G27" i="10"/>
  <c r="F27" i="10"/>
  <c r="E27" i="10"/>
  <c r="AF26" i="10"/>
  <c r="AE26" i="10"/>
  <c r="R26" i="10"/>
  <c r="Q26" i="10"/>
  <c r="P26" i="10"/>
  <c r="O26" i="10"/>
  <c r="N26" i="10"/>
  <c r="L26" i="10"/>
  <c r="K26" i="10"/>
  <c r="I26" i="10"/>
  <c r="H26" i="10"/>
  <c r="G26" i="10"/>
  <c r="F26" i="10"/>
  <c r="E26" i="10"/>
  <c r="AF25" i="10"/>
  <c r="AE25" i="10"/>
  <c r="R25" i="10"/>
  <c r="Q25" i="10"/>
  <c r="P25" i="10"/>
  <c r="O25" i="10"/>
  <c r="N25" i="10"/>
  <c r="L25" i="10"/>
  <c r="K25" i="10"/>
  <c r="I25" i="10"/>
  <c r="H25" i="10"/>
  <c r="G25" i="10"/>
  <c r="F25" i="10"/>
  <c r="E25" i="10"/>
  <c r="AF24" i="10"/>
  <c r="AE24" i="10"/>
  <c r="R24" i="10"/>
  <c r="Q24" i="10"/>
  <c r="P24" i="10"/>
  <c r="O24" i="10"/>
  <c r="N24" i="10"/>
  <c r="L24" i="10"/>
  <c r="K24" i="10"/>
  <c r="I24" i="10"/>
  <c r="H24" i="10"/>
  <c r="G24" i="10"/>
  <c r="F24" i="10"/>
  <c r="E24" i="10"/>
  <c r="AF23" i="10"/>
  <c r="AE23" i="10"/>
  <c r="R23" i="10"/>
  <c r="Q23" i="10"/>
  <c r="P23" i="10"/>
  <c r="O23" i="10"/>
  <c r="N23" i="10"/>
  <c r="L23" i="10"/>
  <c r="K23" i="10"/>
  <c r="I23" i="10"/>
  <c r="H23" i="10"/>
  <c r="G23" i="10"/>
  <c r="F23" i="10"/>
  <c r="E23" i="10"/>
  <c r="AF19" i="10"/>
  <c r="AE19" i="10"/>
  <c r="X19" i="10"/>
  <c r="R19" i="10"/>
  <c r="Q19" i="10"/>
  <c r="P19" i="10"/>
  <c r="O19" i="10"/>
  <c r="N19" i="10"/>
  <c r="L19" i="10"/>
  <c r="K19" i="10"/>
  <c r="I19" i="10"/>
  <c r="H19" i="10"/>
  <c r="G19" i="10"/>
  <c r="F19" i="10"/>
  <c r="E19" i="10"/>
  <c r="AF18" i="10"/>
  <c r="AE18" i="10"/>
  <c r="X18" i="10"/>
  <c r="R18" i="10"/>
  <c r="Q18" i="10"/>
  <c r="P18" i="10"/>
  <c r="O18" i="10"/>
  <c r="N18" i="10"/>
  <c r="L18" i="10"/>
  <c r="K18" i="10"/>
  <c r="I18" i="10"/>
  <c r="H18" i="10"/>
  <c r="G18" i="10"/>
  <c r="F18" i="10"/>
  <c r="E18" i="10"/>
  <c r="AF17" i="10"/>
  <c r="AE17" i="10"/>
  <c r="X17" i="10"/>
  <c r="R17" i="10"/>
  <c r="Q17" i="10"/>
  <c r="P17" i="10"/>
  <c r="O17" i="10"/>
  <c r="N17" i="10"/>
  <c r="L17" i="10"/>
  <c r="K17" i="10"/>
  <c r="I17" i="10"/>
  <c r="H17" i="10"/>
  <c r="G17" i="10"/>
  <c r="F17" i="10"/>
  <c r="E17" i="10"/>
  <c r="AF16" i="10"/>
  <c r="AE16" i="10"/>
  <c r="X16" i="10"/>
  <c r="R16" i="10"/>
  <c r="Q16" i="10"/>
  <c r="P16" i="10"/>
  <c r="O16" i="10"/>
  <c r="N16" i="10"/>
  <c r="L16" i="10"/>
  <c r="K16" i="10"/>
  <c r="I16" i="10"/>
  <c r="G16" i="10"/>
  <c r="F16" i="10"/>
  <c r="E16" i="10"/>
  <c r="AF15" i="10"/>
  <c r="AE15" i="10"/>
  <c r="X15" i="10"/>
  <c r="R15" i="10"/>
  <c r="Q15" i="10"/>
  <c r="P15" i="10"/>
  <c r="O15" i="10"/>
  <c r="N15" i="10"/>
  <c r="L15" i="10"/>
  <c r="K15" i="10"/>
  <c r="I15" i="10"/>
  <c r="H15" i="10"/>
  <c r="G15" i="10"/>
  <c r="F15" i="10"/>
  <c r="E15" i="10"/>
  <c r="AF14" i="10"/>
  <c r="AE14" i="10"/>
  <c r="X14" i="10"/>
  <c r="R14" i="10"/>
  <c r="Q14" i="10"/>
  <c r="P14" i="10"/>
  <c r="O14" i="10"/>
  <c r="N14" i="10"/>
  <c r="L14" i="10"/>
  <c r="K14" i="10"/>
  <c r="I14" i="10"/>
  <c r="H14" i="10"/>
  <c r="G14" i="10"/>
  <c r="F14" i="10"/>
  <c r="E14" i="10"/>
  <c r="AF13" i="10"/>
  <c r="AE13" i="10"/>
  <c r="X13" i="10"/>
  <c r="R13" i="10"/>
  <c r="Q13" i="10"/>
  <c r="P13" i="10"/>
  <c r="O13" i="10"/>
  <c r="N13" i="10"/>
  <c r="L13" i="10"/>
  <c r="K13" i="10"/>
  <c r="I13" i="10"/>
  <c r="H13" i="10"/>
  <c r="G13" i="10"/>
  <c r="F13" i="10"/>
  <c r="E13" i="10"/>
  <c r="L58" i="9"/>
  <c r="K58" i="9"/>
  <c r="I58" i="9"/>
  <c r="H58" i="9"/>
  <c r="G58" i="9"/>
  <c r="F58" i="9"/>
  <c r="E58" i="9"/>
  <c r="L57" i="9"/>
  <c r="K57" i="9"/>
  <c r="I57" i="9"/>
  <c r="H57" i="9"/>
  <c r="G57" i="9"/>
  <c r="F57" i="9"/>
  <c r="E57" i="9"/>
  <c r="L56" i="9"/>
  <c r="K56" i="9"/>
  <c r="I56" i="9"/>
  <c r="H56" i="9"/>
  <c r="G56" i="9"/>
  <c r="F56" i="9"/>
  <c r="E56" i="9"/>
  <c r="L55" i="9"/>
  <c r="K55" i="9"/>
  <c r="I55" i="9"/>
  <c r="H55" i="9"/>
  <c r="G55" i="9"/>
  <c r="F55" i="9"/>
  <c r="E55" i="9"/>
  <c r="L54" i="9"/>
  <c r="K54" i="9"/>
  <c r="I54" i="9"/>
  <c r="H54" i="9"/>
  <c r="G54" i="9"/>
  <c r="F54" i="9"/>
  <c r="E54" i="9"/>
  <c r="L53" i="9"/>
  <c r="K53" i="9"/>
  <c r="I53" i="9"/>
  <c r="H53" i="9"/>
  <c r="G53" i="9"/>
  <c r="F53" i="9"/>
  <c r="E53" i="9"/>
  <c r="N23" i="9"/>
  <c r="L23" i="9"/>
  <c r="K23" i="9"/>
  <c r="I23" i="9"/>
  <c r="H23" i="9"/>
  <c r="G23" i="9"/>
  <c r="F23" i="9"/>
  <c r="E23" i="9"/>
  <c r="N22" i="9"/>
  <c r="L22" i="9"/>
  <c r="K22" i="9"/>
  <c r="I22" i="9"/>
  <c r="H22" i="9"/>
  <c r="G22" i="9"/>
  <c r="F22" i="9"/>
  <c r="E22" i="9"/>
  <c r="N21" i="9"/>
  <c r="L21" i="9"/>
  <c r="K21" i="9"/>
  <c r="I21" i="9"/>
  <c r="H21" i="9"/>
  <c r="G21" i="9"/>
  <c r="F21" i="9"/>
  <c r="E21" i="9"/>
  <c r="N20" i="9"/>
  <c r="L20" i="9"/>
  <c r="K20" i="9"/>
  <c r="I20" i="9"/>
  <c r="H20" i="9"/>
  <c r="G20" i="9"/>
  <c r="F20" i="9"/>
  <c r="E20" i="9"/>
  <c r="N19" i="9"/>
  <c r="L19" i="9"/>
  <c r="K19" i="9"/>
  <c r="I19" i="9"/>
  <c r="H19" i="9"/>
  <c r="G19" i="9"/>
  <c r="F19" i="9"/>
  <c r="E19" i="9"/>
  <c r="N18" i="9"/>
  <c r="L18" i="9"/>
  <c r="K18" i="9"/>
  <c r="I18" i="9"/>
  <c r="H18" i="9"/>
  <c r="G18" i="9"/>
  <c r="F18" i="9"/>
  <c r="E18" i="9"/>
  <c r="N17" i="9"/>
  <c r="L17" i="9"/>
  <c r="K17" i="9"/>
  <c r="I17" i="9"/>
  <c r="H17" i="9"/>
  <c r="G17" i="9"/>
  <c r="F17" i="9"/>
  <c r="E17" i="9"/>
  <c r="N16" i="9"/>
  <c r="L16" i="9"/>
  <c r="K16" i="9"/>
  <c r="I16" i="9"/>
  <c r="H16" i="9"/>
  <c r="G16" i="9"/>
  <c r="F16" i="9"/>
  <c r="E16" i="9"/>
  <c r="N15" i="9"/>
  <c r="L15" i="9"/>
  <c r="K15" i="9"/>
  <c r="I15" i="9"/>
  <c r="H15" i="9"/>
  <c r="G15" i="9"/>
  <c r="F15" i="9"/>
  <c r="E15" i="9"/>
  <c r="N14" i="9"/>
  <c r="L14" i="9"/>
  <c r="K14" i="9"/>
  <c r="I14" i="9"/>
  <c r="H14" i="9"/>
  <c r="G14" i="9"/>
  <c r="F14" i="9"/>
  <c r="E14" i="9"/>
  <c r="N13" i="9"/>
  <c r="L13" i="9"/>
  <c r="K13" i="9"/>
  <c r="I13" i="9"/>
  <c r="H13" i="9"/>
  <c r="G13" i="9"/>
  <c r="F13" i="9"/>
  <c r="E13" i="9"/>
  <c r="M13" i="3"/>
  <c r="M9" i="3"/>
  <c r="D9" i="3"/>
  <c r="M13" i="2"/>
  <c r="H7" i="10" s="1"/>
  <c r="H5" i="10"/>
  <c r="D5" i="10"/>
  <c r="M9" i="2"/>
  <c r="H3" i="10" s="1"/>
  <c r="D9" i="2"/>
  <c r="D3" i="10" s="1"/>
  <c r="M13" i="7"/>
  <c r="M9" i="7"/>
  <c r="D9" i="7"/>
  <c r="M13" i="6"/>
  <c r="H7" i="9" s="1"/>
  <c r="H5" i="9"/>
  <c r="M9" i="6"/>
  <c r="H3" i="9" s="1"/>
  <c r="D5" i="9"/>
  <c r="D9" i="6"/>
  <c r="D3" i="9" s="1"/>
  <c r="AH14" i="10" l="1"/>
  <c r="U14" i="10" s="1"/>
  <c r="AH28" i="10"/>
  <c r="U28" i="10" s="1"/>
  <c r="AH15" i="10"/>
  <c r="U15" i="10" s="1"/>
  <c r="AH13" i="10"/>
  <c r="AH17" i="10"/>
  <c r="U17" i="10" s="1"/>
  <c r="AH24" i="10"/>
  <c r="U24" i="10" s="1"/>
  <c r="AH27" i="10"/>
  <c r="U27" i="10" s="1"/>
  <c r="AH25" i="10"/>
  <c r="U25" i="10" s="1"/>
  <c r="AH18" i="10"/>
  <c r="U18" i="10" s="1"/>
  <c r="AH19" i="10"/>
  <c r="U19" i="10" s="1"/>
  <c r="AH29" i="10"/>
  <c r="U29" i="10" s="1"/>
  <c r="AH16" i="10"/>
  <c r="U16" i="10" s="1"/>
  <c r="AH23" i="10"/>
  <c r="AH26" i="10"/>
  <c r="U26" i="10" s="1"/>
  <c r="Q136" i="4"/>
  <c r="R262" i="4"/>
  <c r="U13" i="10" l="1"/>
  <c r="U23" i="10"/>
  <c r="X138" i="7"/>
  <c r="X137" i="7"/>
  <c r="X136" i="7"/>
  <c r="X135" i="7"/>
  <c r="X134" i="7"/>
  <c r="R122" i="7" s="1"/>
  <c r="X139" i="7"/>
  <c r="X215" i="6"/>
  <c r="X214" i="6"/>
  <c r="X213" i="6"/>
  <c r="X212" i="6"/>
  <c r="X211" i="6"/>
  <c r="X210" i="6"/>
  <c r="X209" i="6"/>
  <c r="X208" i="6"/>
  <c r="X207" i="6"/>
  <c r="X206" i="6"/>
  <c r="S218" i="6"/>
  <c r="R213" i="6"/>
  <c r="R203" i="6" l="1"/>
  <c r="R201" i="6"/>
  <c r="R124" i="7"/>
  <c r="R125" i="7" l="1"/>
  <c r="X267" i="4"/>
  <c r="X266" i="4"/>
  <c r="X265" i="4"/>
  <c r="W145" i="4"/>
  <c r="W144" i="4"/>
  <c r="W143" i="4"/>
  <c r="W142" i="4"/>
  <c r="W141" i="4"/>
  <c r="W140" i="4"/>
  <c r="W139" i="4"/>
  <c r="X268" i="4"/>
  <c r="AK141" i="3"/>
  <c r="AK140" i="3"/>
  <c r="AK139" i="3"/>
  <c r="AK138" i="3"/>
  <c r="AK137" i="3"/>
  <c r="AK136" i="3"/>
  <c r="AK135" i="3"/>
  <c r="AE132" i="3"/>
  <c r="R133" i="3"/>
  <c r="X143" i="3"/>
  <c r="X141" i="3"/>
  <c r="X140" i="3"/>
  <c r="X139" i="3"/>
  <c r="X138" i="3"/>
  <c r="X137" i="3"/>
  <c r="X136" i="3"/>
  <c r="R128" i="3"/>
  <c r="X143" i="2"/>
  <c r="X141" i="2"/>
  <c r="X140" i="2"/>
  <c r="X139" i="2"/>
  <c r="X138" i="2"/>
  <c r="R265" i="4" l="1"/>
  <c r="R204" i="6" l="1"/>
  <c r="R208"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 Ter Horst</author>
  </authors>
  <commentList>
    <comment ref="B6" authorId="0" shapeId="0" xr:uid="{00000000-0006-0000-0100-000001000000}">
      <text>
        <r>
          <rPr>
            <b/>
            <sz val="14"/>
            <color indexed="81"/>
            <rFont val="Arial"/>
            <family val="2"/>
          </rPr>
          <t xml:space="preserve">Kennedy, o'Neill, Flynn, Gill &amp; Davoren 2016
Version 1.0.30 (30/05/16)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 Ter Horst</author>
  </authors>
  <commentList>
    <comment ref="B6" authorId="0" shapeId="0" xr:uid="{00000000-0006-0000-0200-000001000000}">
      <text>
        <r>
          <rPr>
            <b/>
            <sz val="14"/>
            <color indexed="81"/>
            <rFont val="Arial"/>
            <family val="2"/>
          </rPr>
          <t xml:space="preserve">Kennedy, o'Neill, Flynn, Gill &amp; Davoren 2016
Version 1.0.30 (30/05/16)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 Ter Horst</author>
  </authors>
  <commentList>
    <comment ref="B6" authorId="0" shapeId="0" xr:uid="{00000000-0006-0000-0300-000001000000}">
      <text>
        <r>
          <rPr>
            <b/>
            <sz val="14"/>
            <color indexed="81"/>
            <rFont val="Arial"/>
            <family val="2"/>
          </rPr>
          <t xml:space="preserve">Kennedy, o'Neill, Flynn, Gill &amp; Davoren 2016
Version 1.0.30 (30/05/16)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 Ter Horst</author>
  </authors>
  <commentList>
    <comment ref="B6" authorId="0" shapeId="0" xr:uid="{00000000-0006-0000-0400-000001000000}">
      <text>
        <r>
          <rPr>
            <b/>
            <sz val="14"/>
            <color indexed="81"/>
            <rFont val="Arial"/>
            <family val="2"/>
          </rPr>
          <t xml:space="preserve">Kennedy, o'Neill, Flynn, Gill &amp; Davoren 2016
Version 1.0.30 (30/05/16)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Pouls Claudia</author>
  </authors>
  <commentList>
    <comment ref="D30" authorId="0" shapeId="0" xr:uid="{00000000-0006-0000-0500-000001000000}">
      <text>
        <r>
          <rPr>
            <sz val="9"/>
            <color indexed="81"/>
            <rFont val="Arial"/>
            <family val="2"/>
          </rPr>
          <t xml:space="preserve">
Geef hier aan naar welke </t>
        </r>
        <r>
          <rPr>
            <b/>
            <u/>
            <sz val="9"/>
            <color indexed="81"/>
            <rFont val="Arial"/>
            <family val="2"/>
          </rPr>
          <t>concrete setting</t>
        </r>
        <r>
          <rPr>
            <sz val="9"/>
            <color indexed="81"/>
            <rFont val="Arial"/>
            <family val="2"/>
          </rPr>
          <t xml:space="preserve"> u de cliënt wil oriënteren. Indien dit een residentiële setting betreft, gelieve ook de </t>
        </r>
        <r>
          <rPr>
            <b/>
            <u/>
            <sz val="9"/>
            <color indexed="81"/>
            <rFont val="Arial"/>
            <family val="2"/>
          </rPr>
          <t>specifieke afdeling</t>
        </r>
        <r>
          <rPr>
            <sz val="9"/>
            <color indexed="81"/>
            <rFont val="Arial"/>
            <family val="2"/>
          </rPr>
          <t xml:space="preserve"> te vermelden. 
U kan meerdere settings opgeven, bijvoorbeeld wanneer de cliënt bij meerdere voorzieningen werd aangemeld.
</t>
        </r>
        <r>
          <rPr>
            <u/>
            <sz val="9"/>
            <color indexed="81"/>
            <rFont val="Arial"/>
            <family val="2"/>
          </rPr>
          <t>Voorbeeld 1:</t>
        </r>
        <r>
          <rPr>
            <sz val="9"/>
            <color indexed="81"/>
            <rFont val="Arial"/>
            <family val="2"/>
          </rPr>
          <t xml:space="preserve">
GKO = hoge beveiliging
Operationalisering = FPC Antwerpen
</t>
        </r>
        <r>
          <rPr>
            <u/>
            <sz val="9"/>
            <color indexed="81"/>
            <rFont val="Arial"/>
            <family val="2"/>
          </rPr>
          <t>Voorbeeld 2</t>
        </r>
        <r>
          <rPr>
            <sz val="9"/>
            <color indexed="81"/>
            <rFont val="Arial"/>
            <family val="2"/>
          </rPr>
          <t xml:space="preserve">:
GKO = matige beveiliging
Operationalisering = PC Sint-Jan-Baptist, afdeling Encarga 1
</t>
        </r>
        <r>
          <rPr>
            <u/>
            <sz val="9"/>
            <color indexed="81"/>
            <rFont val="Arial"/>
            <family val="2"/>
          </rPr>
          <t>Voorbeeld 3:</t>
        </r>
        <r>
          <rPr>
            <sz val="9"/>
            <color indexed="81"/>
            <rFont val="Arial"/>
            <family val="2"/>
          </rPr>
          <t xml:space="preserve">
GKO = lage beveiliging
Operationalisering = UPC Duffel, afdeling Atlas 2 (gesloten afdeling)
</t>
        </r>
        <r>
          <rPr>
            <u/>
            <sz val="9"/>
            <color indexed="81"/>
            <rFont val="Arial"/>
            <family val="2"/>
          </rPr>
          <t>Voorbeeld 4:</t>
        </r>
        <r>
          <rPr>
            <sz val="9"/>
            <color indexed="81"/>
            <rFont val="Arial"/>
            <family val="2"/>
          </rPr>
          <t xml:space="preserve">
GKO = open afdeling/24-uurs zorg
Operationalisering = UPC Duffel, afdeling Atlas 3 (open afdeling)
</t>
        </r>
        <r>
          <rPr>
            <u/>
            <sz val="9"/>
            <color indexed="81"/>
            <rFont val="Arial"/>
            <family val="2"/>
          </rPr>
          <t>Voorbeeld 5:</t>
        </r>
        <r>
          <rPr>
            <sz val="9"/>
            <color indexed="81"/>
            <rFont val="Arial"/>
            <family val="2"/>
          </rPr>
          <t xml:space="preserve">
GKO = Begeleiding in de maatschappij
Operationalisering = BW 't Veer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Pouls Claudia</author>
  </authors>
  <commentList>
    <comment ref="D35" authorId="0" shapeId="0" xr:uid="{00000000-0006-0000-0600-000001000000}">
      <text>
        <r>
          <rPr>
            <sz val="9"/>
            <color indexed="81"/>
            <rFont val="Arial"/>
            <family val="2"/>
          </rPr>
          <t xml:space="preserve">
Geef hier aan naar welke </t>
        </r>
        <r>
          <rPr>
            <b/>
            <u/>
            <sz val="9"/>
            <color indexed="81"/>
            <rFont val="Arial"/>
            <family val="2"/>
          </rPr>
          <t>concrete setting</t>
        </r>
        <r>
          <rPr>
            <sz val="9"/>
            <color indexed="81"/>
            <rFont val="Arial"/>
            <family val="2"/>
          </rPr>
          <t xml:space="preserve"> u de cliënt wil oriënteren. Indien dit een residentiële setting betreft, gelieve ook de </t>
        </r>
        <r>
          <rPr>
            <b/>
            <u/>
            <sz val="9"/>
            <color indexed="81"/>
            <rFont val="Arial"/>
            <family val="2"/>
          </rPr>
          <t>specifieke afdeling</t>
        </r>
        <r>
          <rPr>
            <sz val="9"/>
            <color indexed="81"/>
            <rFont val="Arial"/>
            <family val="2"/>
          </rPr>
          <t xml:space="preserve"> te vermelden. 
U kan meerdere settings opgeven, bijvoorbeeld wanneer de cliënt bij meerdere voorzieningen werd aangemeld.
Voorbeeld 1:
GKO = hoge beveiliging
Operationalisering = FPC Antwerpen
Voorbeeld 2:
GKO = matige beveiliging
Operationalisering = PC Sint-Jan-Baptist, afdeling Encarga 1
Voorbeeld 3:
GKO = lage beveiliging
Operationalisering = UPC Duffel, afdeling Atlas 2 (gesloten afdeling)
Voorbeeld 4:
GKO = open afdeling/24-uurs zorg
Operationalisering = UPC Duffel, afdeling Atlas 3 (open afdeling)
Voorbeeld 5:
GKO = Begeleiding in de maatschappij
Operationalisering = BW 't Veer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 Ter Horst</author>
  </authors>
  <commentList>
    <comment ref="B6" authorId="0" shapeId="0" xr:uid="{00000000-0006-0000-0700-000001000000}">
      <text>
        <r>
          <rPr>
            <b/>
            <sz val="14"/>
            <color indexed="81"/>
            <rFont val="Arial"/>
            <family val="2"/>
          </rPr>
          <t xml:space="preserve">Kennedy, o'Neill, Flynn, Gill &amp; Davoren 2016
Version 1.0.30 (30/05/16) </t>
        </r>
      </text>
    </comment>
  </commentList>
</comments>
</file>

<file path=xl/sharedStrings.xml><?xml version="1.0" encoding="utf-8"?>
<sst xmlns="http://schemas.openxmlformats.org/spreadsheetml/2006/main" count="1263" uniqueCount="752">
  <si>
    <t>Datum afname</t>
  </si>
  <si>
    <t>INFO</t>
  </si>
  <si>
    <t>Psychiater</t>
  </si>
  <si>
    <t>Psycholoog</t>
  </si>
  <si>
    <t>Criminoloog</t>
  </si>
  <si>
    <t>Onderzoeker</t>
  </si>
  <si>
    <t>Man</t>
  </si>
  <si>
    <t>Vrouw</t>
  </si>
  <si>
    <t>Score 1</t>
  </si>
  <si>
    <t>1.</t>
  </si>
  <si>
    <t>X</t>
  </si>
  <si>
    <t>Argumentatie</t>
  </si>
  <si>
    <t>Score 2</t>
  </si>
  <si>
    <t>2.</t>
  </si>
  <si>
    <t>Score 3</t>
  </si>
  <si>
    <t>3.</t>
  </si>
  <si>
    <t>Score 4</t>
  </si>
  <si>
    <t>4.</t>
  </si>
  <si>
    <t>Score 5</t>
  </si>
  <si>
    <t>5.</t>
  </si>
  <si>
    <t>Score 6</t>
  </si>
  <si>
    <t>Score 7</t>
  </si>
  <si>
    <t>Score 8</t>
  </si>
  <si>
    <t>Score 9</t>
  </si>
  <si>
    <t>Score 10</t>
  </si>
  <si>
    <t>Score 11</t>
  </si>
  <si>
    <t>tussenstap som</t>
  </si>
  <si>
    <t>&gt;99%</t>
  </si>
  <si>
    <t xml:space="preserve">Score </t>
  </si>
  <si>
    <t>DUNDRUM-1</t>
  </si>
  <si>
    <t>DUNDRUM-2</t>
  </si>
  <si>
    <t>U1</t>
  </si>
  <si>
    <t>U2</t>
  </si>
  <si>
    <t>U3</t>
  </si>
  <si>
    <t>U4</t>
  </si>
  <si>
    <t>U5</t>
  </si>
  <si>
    <t>U6</t>
  </si>
  <si>
    <t>TU1A</t>
  </si>
  <si>
    <t>TU1B</t>
  </si>
  <si>
    <t>TU1C</t>
  </si>
  <si>
    <t>TU1D</t>
  </si>
  <si>
    <t>TU1E</t>
  </si>
  <si>
    <t>TU2</t>
  </si>
  <si>
    <t>Geestelijke gezondheid</t>
  </si>
  <si>
    <t>TU3</t>
  </si>
  <si>
    <t>TU4</t>
  </si>
  <si>
    <t>TU5</t>
  </si>
  <si>
    <t>TU6</t>
  </si>
  <si>
    <t>TU1</t>
  </si>
  <si>
    <t>Psychotische stoornis</t>
  </si>
  <si>
    <t>Ja</t>
  </si>
  <si>
    <t>Nee</t>
  </si>
  <si>
    <t>H1</t>
  </si>
  <si>
    <t>H2</t>
  </si>
  <si>
    <t>H3</t>
  </si>
  <si>
    <t>Lichamelijke gezondheid</t>
  </si>
  <si>
    <t>Probleemgedrag</t>
  </si>
  <si>
    <t>Stabiliteit</t>
  </si>
  <si>
    <t>Inzicht</t>
  </si>
  <si>
    <t>Verlof</t>
  </si>
  <si>
    <t>H4</t>
  </si>
  <si>
    <t>H5</t>
  </si>
  <si>
    <t>H6</t>
  </si>
  <si>
    <t>H7</t>
  </si>
  <si>
    <t>Hoop</t>
  </si>
  <si>
    <t>DUNDRUM-4</t>
  </si>
  <si>
    <t>DUNDRUM-3</t>
  </si>
  <si>
    <t>Drugs en alcohol</t>
  </si>
  <si>
    <t>Therapeutische relatie</t>
  </si>
  <si>
    <t>Behandelaar score</t>
  </si>
  <si>
    <t xml:space="preserve">Patient score </t>
  </si>
  <si>
    <t xml:space="preserve">Verschil score </t>
  </si>
  <si>
    <t>Zelfzorg en activiteiten van het dagelijks leven</t>
  </si>
  <si>
    <t>Opleiding, beroep en creativiteit</t>
  </si>
  <si>
    <t>Familie en sociale netwerken</t>
  </si>
  <si>
    <t xml:space="preserve">Therapeutische relatie </t>
  </si>
  <si>
    <t>Dynamische risicofactoren</t>
  </si>
  <si>
    <t xml:space="preserve">Ernst van geweld (lifetime) </t>
  </si>
  <si>
    <t>Acute dreiging van suïcide</t>
  </si>
  <si>
    <t>Acute dreiging van geweld als gevolg van een psychische stoornis</t>
  </si>
  <si>
    <t>Gespecialiseerde forenische zorg</t>
  </si>
  <si>
    <t>Toegang vermijden</t>
  </si>
  <si>
    <t>Complexe noden omtrent risico op geweld</t>
  </si>
  <si>
    <t>Institutioneel gedrag</t>
  </si>
  <si>
    <t>Suïcidepreventie</t>
  </si>
  <si>
    <t>Humanitaire overwegingen</t>
  </si>
  <si>
    <t>Systemisch</t>
  </si>
  <si>
    <t>Wettelijk bepaalde urgentie</t>
  </si>
  <si>
    <t>Ernst van geweld</t>
  </si>
  <si>
    <t>Wettelijke procedure</t>
  </si>
  <si>
    <t>Huidig verblijf</t>
  </si>
  <si>
    <t xml:space="preserve">Wettelijk bepaalde urgentie </t>
  </si>
  <si>
    <t>Opleiding, beroep  en creativiteit</t>
  </si>
  <si>
    <t>Familie en sociale netwerken: vriendschap en intimiteit</t>
  </si>
  <si>
    <t xml:space="preserve">Opleiding, beroep en creativiteit </t>
  </si>
  <si>
    <t>Zelfzorg en activiteiten dagelijks leven (ADL)</t>
  </si>
  <si>
    <t>Veroordeelde gedetineerden</t>
  </si>
  <si>
    <t>Gedetineerden in voorhechtenis</t>
  </si>
  <si>
    <t>Forensische patiënt in de maatschappij</t>
  </si>
  <si>
    <t>PV1</t>
  </si>
  <si>
    <t>PV2</t>
  </si>
  <si>
    <t>PV3</t>
  </si>
  <si>
    <t>PV4</t>
  </si>
  <si>
    <t>PV5</t>
  </si>
  <si>
    <t>PV6</t>
  </si>
  <si>
    <t>PV7</t>
  </si>
  <si>
    <t xml:space="preserve">Slachtofferkwesties </t>
  </si>
  <si>
    <t>Slachtofferkwesties</t>
  </si>
  <si>
    <t>TB1</t>
  </si>
  <si>
    <t>TB2</t>
  </si>
  <si>
    <t>TB3</t>
  </si>
  <si>
    <t>TB4</t>
  </si>
  <si>
    <t>TB5</t>
  </si>
  <si>
    <t>TB6</t>
  </si>
  <si>
    <t>TB7</t>
  </si>
  <si>
    <t>TB8</t>
  </si>
  <si>
    <t>TB9</t>
  </si>
  <si>
    <t>TB10</t>
  </si>
  <si>
    <t>TB11</t>
  </si>
  <si>
    <t>Niet ingevuld</t>
  </si>
  <si>
    <t xml:space="preserve">Niet kunnen scoren </t>
  </si>
  <si>
    <t>aantal missings</t>
  </si>
  <si>
    <t>aantal niet ingevuld</t>
  </si>
  <si>
    <t>DEMOGRAFISCHE GEGEVENS</t>
  </si>
  <si>
    <t>DELICTGEGEVENS</t>
  </si>
  <si>
    <t>DIAGNOSTISCHE GEGEVENS</t>
  </si>
  <si>
    <t>RATER GEGEVENS</t>
  </si>
  <si>
    <t>Leeftijd</t>
  </si>
  <si>
    <t>ASSESSMENT GEGEVENS</t>
  </si>
  <si>
    <t>Geslacht</t>
  </si>
  <si>
    <t>Rater</t>
  </si>
  <si>
    <t>Context</t>
  </si>
  <si>
    <t>Prioriteit naar hogere security</t>
  </si>
  <si>
    <t xml:space="preserve">Prioriteit naar lagere security </t>
  </si>
  <si>
    <t xml:space="preserve">  Leeftijd</t>
  </si>
  <si>
    <t xml:space="preserve">  Geslacht</t>
  </si>
  <si>
    <t>CLUSTERING DELICTEN</t>
  </si>
  <si>
    <t>Levensdelicten</t>
  </si>
  <si>
    <t>Doodslag</t>
  </si>
  <si>
    <t>Moord</t>
  </si>
  <si>
    <t>Oudermoord</t>
  </si>
  <si>
    <t>Kindermoord</t>
  </si>
  <si>
    <t>Vergiftiging</t>
  </si>
  <si>
    <t>Poging doodslag</t>
  </si>
  <si>
    <t>Poging moord</t>
  </si>
  <si>
    <t>Poging oudermoord</t>
  </si>
  <si>
    <t>Poging kindermoord</t>
  </si>
  <si>
    <t>Poging vergiftiging</t>
  </si>
  <si>
    <t>Opzettelijke slagen en verwondingen met de dood als ongewild gevolg</t>
  </si>
  <si>
    <t>onopzettelijke doding</t>
  </si>
  <si>
    <t>Stalking/belaging</t>
  </si>
  <si>
    <t>Valse bommelding</t>
  </si>
  <si>
    <t>Aanranding van de eerbaarheid met geweld of bedreiging</t>
  </si>
  <si>
    <t>Poging verkrachting op een kind beneden de volle leeftijd van 10 jaar</t>
  </si>
  <si>
    <t>Aanranding van de eerbaarheid</t>
  </si>
  <si>
    <t>Verkrachting</t>
  </si>
  <si>
    <t>Opwekking van ontucht, van bederf of prostitutie van een minderjarige, waarvan de staat van minderjarigheid aan de dader bekend is</t>
  </si>
  <si>
    <t>Opwekking van ontucht, van bederf of prostitutie van een minderjarige, waarvan de staat van minderjarigheid aan de dader niet bekend is ten gevolge van diens nalatigheid</t>
  </si>
  <si>
    <t>Aanzetting tot ontucht door woorden, gebaren of tekens in een openbare plaats</t>
  </si>
  <si>
    <t>Het aanwerven, het meenemen of wegbrengen met het oog op het plegen van ontucht of prostitutie</t>
  </si>
  <si>
    <t>Het houden van een huis van ontucht of prostitutie</t>
  </si>
  <si>
    <t>Exploitatie van prostitutie door souteneurschap</t>
  </si>
  <si>
    <t>Exploitatie van prostitutie op een andere wijze dan door het aanwerven, het meenemen of het wegbrengen, het houden van een huis of door souteneurschap</t>
  </si>
  <si>
    <t>Een minderjarige tegen zijn/haar wil in een huis van ontucht of prostitutie houden</t>
  </si>
  <si>
    <t xml:space="preserve">Pornografie: verspreiding, handel,... </t>
  </si>
  <si>
    <t>Pornografie: vervaardiging</t>
  </si>
  <si>
    <t>Verspreiding van voorwerpen die de verbeelding van minderjarigen kunnen prikkelen</t>
  </si>
  <si>
    <t xml:space="preserve">Openbare zedenschennis </t>
  </si>
  <si>
    <t>Vermogensdelict met geweld op personen</t>
  </si>
  <si>
    <t xml:space="preserve">Diefstal met geweld of bedreiging </t>
  </si>
  <si>
    <t>Poging diefstal met geweld of bedreiging</t>
  </si>
  <si>
    <t>Diefstal op heterdaad betrapt, met geweld of bedreiging</t>
  </si>
  <si>
    <t>Poging diefstal op heterdaad betrapt, met geweld of bedreiging</t>
  </si>
  <si>
    <t>Afpersing</t>
  </si>
  <si>
    <t>Poging afpersing</t>
  </si>
  <si>
    <t>Diefstal of afpersing van kernmateriaal met geweld of bedreiging</t>
  </si>
  <si>
    <t>Ander geweldsdelict op personen</t>
  </si>
  <si>
    <t>Opzettelijke slagen en verwondingen</t>
  </si>
  <si>
    <t>Opzettelijke slagen en verwondingen met als gevolg ziekte of arbeidsongeschiktheid</t>
  </si>
  <si>
    <t>Opzettelijke slagen en verwondingen met als gevolg een ongeneeslijk ziekte, een blijvende arbeidsongeschiktheid, het volledig verlies van een orgaan of een zware verminking</t>
  </si>
  <si>
    <t>Gijzeling</t>
  </si>
  <si>
    <t>Wederrechtelijke en willekeurig vrijheidsberoving</t>
  </si>
  <si>
    <t>Ontvoering</t>
  </si>
  <si>
    <t>Weerspannigheid</t>
  </si>
  <si>
    <t>Geweld tegen de overheid</t>
  </si>
  <si>
    <t>Oplichting</t>
  </si>
  <si>
    <t>Bankbreuk</t>
  </si>
  <si>
    <t>Bedrieglijk onvermogen</t>
  </si>
  <si>
    <t>Misbruik van vertrouwen</t>
  </si>
  <si>
    <t>Bedrieglijk effect</t>
  </si>
  <si>
    <t>Cheque zonder dekking</t>
  </si>
  <si>
    <t>Bedrieglijk endossement van factuur</t>
  </si>
  <si>
    <t>Heling van voorwerpen verkregen d.m.v. een misdaad</t>
  </si>
  <si>
    <t>Onwettige operaties m.b.t. patrimoniale voordelen, die rechtstreeks uit een misdrijf voortvloeien, m.b.t. goederen en waarden die in ruil daarvoor werden verkregen of m.b.t. de inkomsten uit  deze geïnvesteerde voordelen</t>
  </si>
  <si>
    <t>Bedrieglijke verduistering of vernietiging</t>
  </si>
  <si>
    <t>Afzetterij</t>
  </si>
  <si>
    <t>Informaticabedrog</t>
  </si>
  <si>
    <t>Brandstichting onroerend goed met vermoeden van menselijke aanwezigheid</t>
  </si>
  <si>
    <t>Brandstichting van een onroerend goed, auto's, schepen, vaartuigen, ..., waarvan de dader moest vermoeden dat er zich één of meerdere personen bevonden dat er zich één of meerdere personen bevonden</t>
  </si>
  <si>
    <t xml:space="preserve">Poging brandstichting van een onroerend goed, auto's, schepen, vaartuigen, ..., waarvan de dader moest vermoeden dat er zich één of meerdere personen bevonden dat er zich één of meerdere personen bevonden </t>
  </si>
  <si>
    <t>Overige brandstichting</t>
  </si>
  <si>
    <t>Vandalisme/vernieling</t>
  </si>
  <si>
    <t>Vermogensdelicten zonder geweld op personen</t>
  </si>
  <si>
    <t>Diefstal</t>
  </si>
  <si>
    <t>Poging diefstal</t>
  </si>
  <si>
    <t>Drugsdelicten</t>
  </si>
  <si>
    <t>Andere delicten</t>
  </si>
  <si>
    <t>Verkeersinbreuken</t>
  </si>
  <si>
    <t>Verboden wapendracht</t>
  </si>
  <si>
    <t>Delicten in de familiale sfeer</t>
  </si>
  <si>
    <t>Delicten tegen de eer en de goede naam</t>
  </si>
  <si>
    <t>Delicten tegen de openbare orde en veiligheid</t>
  </si>
  <si>
    <t>Onopzettelijke slagen en verwondingen</t>
  </si>
  <si>
    <t>Schuldig verzuim</t>
  </si>
  <si>
    <t>Dierenmishandeling</t>
  </si>
  <si>
    <t>CLUSTERING DIAGNOSES</t>
  </si>
  <si>
    <t>autistische stoornis</t>
  </si>
  <si>
    <t>stoornis van Asperger</t>
  </si>
  <si>
    <t>pervasieve ontwikkelingsstoornis NAO</t>
  </si>
  <si>
    <t>desintegratiestoornis van de kinderleeftijd</t>
  </si>
  <si>
    <t>oppositioneel - opstandige gedragsstoornis</t>
  </si>
  <si>
    <t>Middelenstoornis</t>
  </si>
  <si>
    <t>Aan alcohol gebonden stoornissen</t>
  </si>
  <si>
    <t>alcoholafhankelijkheid</t>
  </si>
  <si>
    <t>misbruik van alcohol</t>
  </si>
  <si>
    <t>alcoholintoxicatie</t>
  </si>
  <si>
    <t>alcoholonthouding</t>
  </si>
  <si>
    <t>delirium door alcoholintoxicatie</t>
  </si>
  <si>
    <t>delirium door alcoholonthouding</t>
  </si>
  <si>
    <t>persisterende dementie door alcohol</t>
  </si>
  <si>
    <t>persisterende amnestische stoornis door alcohol</t>
  </si>
  <si>
    <t>stemmingsstoornis door alcohol</t>
  </si>
  <si>
    <t>angststoornis door alcohol</t>
  </si>
  <si>
    <t>seksuele disfunctie door alcohol</t>
  </si>
  <si>
    <t>slaapstoornis door alcohol</t>
  </si>
  <si>
    <t>aan alcohol gebonden stoornis NAO</t>
  </si>
  <si>
    <t>Aan overige middelen gebonden stoornissen</t>
  </si>
  <si>
    <t>amfetamineafhankelijkheid</t>
  </si>
  <si>
    <t>misbruik van amfetamine</t>
  </si>
  <si>
    <t>amfetamine-intoxicatie</t>
  </si>
  <si>
    <t>amfetamineonthouding</t>
  </si>
  <si>
    <t>delirium door amfetamine-intoxicatie</t>
  </si>
  <si>
    <t>stemmingsstoornis door amfetamine</t>
  </si>
  <si>
    <t>angststoornis door amfetamine</t>
  </si>
  <si>
    <t>seksuele disfunctie door amfetamine</t>
  </si>
  <si>
    <t>slaapstoornis door amfetamine</t>
  </si>
  <si>
    <t>aan amfetamine gebonden stoornis NAO</t>
  </si>
  <si>
    <t>cafeïne-intoxicatie</t>
  </si>
  <si>
    <t>angststoornis door cafeïne</t>
  </si>
  <si>
    <t>slaapstoornis door cafeïne</t>
  </si>
  <si>
    <t>aan cafeïne gebonden stoornis NAO</t>
  </si>
  <si>
    <t>cannabisafhankelijkheid</t>
  </si>
  <si>
    <t>misbruik van cannabis</t>
  </si>
  <si>
    <t>cannabisintoxicatie</t>
  </si>
  <si>
    <t>delirium door cannabisintoxicatie</t>
  </si>
  <si>
    <t>angststoornis door cannabis</t>
  </si>
  <si>
    <t>aan cannabis gebonden stoornis NAO</t>
  </si>
  <si>
    <t>cocaïneafhankelijkheid</t>
  </si>
  <si>
    <t>misbruik van cocaïne</t>
  </si>
  <si>
    <t>cocaïne-intoxicatie</t>
  </si>
  <si>
    <t>cocaïneonthouding</t>
  </si>
  <si>
    <t>delirium door cocaïne-intoxicatie</t>
  </si>
  <si>
    <t>stemmingsstoornis door cocaïne</t>
  </si>
  <si>
    <t>angststoornis door cocaïne</t>
  </si>
  <si>
    <t>seksuele disfunctie door cocaïne</t>
  </si>
  <si>
    <t>slaapstoornis door cocaïne</t>
  </si>
  <si>
    <t>aan cocaïne gebonden stoornis NAO</t>
  </si>
  <si>
    <t>hallucinogeenafhankelijkheid</t>
  </si>
  <si>
    <t>misbruik van hallucinogeen</t>
  </si>
  <si>
    <t>hallucinogeenintoxicatie</t>
  </si>
  <si>
    <t xml:space="preserve">persisterende waarnemingsstoornis door hallucinogeen </t>
  </si>
  <si>
    <t>delirium door hallucinogeenintoxicatie</t>
  </si>
  <si>
    <t>stemmingsstoornis door hallucinogeen</t>
  </si>
  <si>
    <t>angsstoornis door hallucinogeen</t>
  </si>
  <si>
    <t>aan hallucinogeen gebonden stoornis NAO</t>
  </si>
  <si>
    <t>afhankelijkheid van een vluchtige stof</t>
  </si>
  <si>
    <t>misbruik van een vluchtige stof</t>
  </si>
  <si>
    <t>intoxicatie door een vluchtige stof</t>
  </si>
  <si>
    <t>delirium door intoxicatie met een vluchtige stof</t>
  </si>
  <si>
    <t>persisterende dementie door een vluchtige stof</t>
  </si>
  <si>
    <t>stemmingsstoornis door een vluchtige stof</t>
  </si>
  <si>
    <t>angststoornis door een vluchtige stof</t>
  </si>
  <si>
    <t>aan een vluchtige stof gebonden stoornis NAO</t>
  </si>
  <si>
    <t>nicotineafhankelijkheid</t>
  </si>
  <si>
    <t>nicotineonthouding</t>
  </si>
  <si>
    <t>aan nicotine gebonden stoornis NAO</t>
  </si>
  <si>
    <t>afhankelijkheid van opioïde</t>
  </si>
  <si>
    <t>misbruik van opioïde</t>
  </si>
  <si>
    <t>opioïde-intoxicatie</t>
  </si>
  <si>
    <t>opioïdeonthouding</t>
  </si>
  <si>
    <t>delirium door intoxicatie met opioïde</t>
  </si>
  <si>
    <t>stemmingsstoornis door opioïde</t>
  </si>
  <si>
    <t>seksuele disfunctie door opioïde</t>
  </si>
  <si>
    <t>slaapstoornis door opioïde</t>
  </si>
  <si>
    <t>aan opioïde gebonden stoornis NAO</t>
  </si>
  <si>
    <t>afhankelijkheid van fencyclidine</t>
  </si>
  <si>
    <t>misbruik van fencyclidine</t>
  </si>
  <si>
    <t>intoxicatie door fencyclidine</t>
  </si>
  <si>
    <t>delirium door intoxicatie met fencyclidine</t>
  </si>
  <si>
    <t>stemmingsstoornis door fencyclidine</t>
  </si>
  <si>
    <t>angststoornis door fencyclidine</t>
  </si>
  <si>
    <t>aan fencyclidine gebonden stoornis NAO</t>
  </si>
  <si>
    <t>afhankelijkheid van sedativum, hypnoticum of anxiolyticum</t>
  </si>
  <si>
    <t>misbruik van sedativum, hypnoticum of anxiolyticum</t>
  </si>
  <si>
    <t>intoxicatie door sedativum, hypnoticum of anxiolyticum</t>
  </si>
  <si>
    <t>onthouding van sedativum, hypnoticum of anxiolyticum</t>
  </si>
  <si>
    <t>delirium door intoxicatie met sedativum, hypnoticum of anxiolyticum</t>
  </si>
  <si>
    <t>delirium door onthouding van sedativum, hypnoticum of anxiolyticum</t>
  </si>
  <si>
    <t>persisterende dementie door sedativum, hypnoticum of anxiolyticum</t>
  </si>
  <si>
    <t>persisterende amnestische stoornis door sedativum, hypnoticum of anxiolyticum</t>
  </si>
  <si>
    <t>stemmingsstoornis door sedativum, hypnoticum of anxiolyticum</t>
  </si>
  <si>
    <t>angststoornis door sedativum, hypnoticum of anxiolyticum</t>
  </si>
  <si>
    <t>seksuele disfunctie door sedativum, hypnoticum of anxiolyticum</t>
  </si>
  <si>
    <t>slaapstoornis door sedativum, hypnoticum of anxiolyticum</t>
  </si>
  <si>
    <t>aan sedativum, hypnoticum of anxiolyticum gebonden stoornis NAO</t>
  </si>
  <si>
    <t>afhankelijkheid van een ander (of onbekend) middel</t>
  </si>
  <si>
    <t>misbruik van een ander (of onbekend) middel</t>
  </si>
  <si>
    <t>intoxicatie door een ander (of onbekend) middel</t>
  </si>
  <si>
    <t>onthouding van een ander (of onbekend) middel</t>
  </si>
  <si>
    <t>delirium door een ander (of onbekend) middel</t>
  </si>
  <si>
    <t>persisterende dementie door een ander (of onbekend) middel</t>
  </si>
  <si>
    <t>persisterende amnestische stoornis door een ander (of onbekend) middel</t>
  </si>
  <si>
    <t>stemmingsstoornis door een ander (of onbekend) middel</t>
  </si>
  <si>
    <t>angststoornis door een ander (of onbekend) middel</t>
  </si>
  <si>
    <t>seksuele disfunctie door een ander (of onbekend) middel</t>
  </si>
  <si>
    <t>slaapstoornis door een ander (of onbekend) middel</t>
  </si>
  <si>
    <t>stoornis door een ander (of onbekend) middel NAO</t>
  </si>
  <si>
    <t>Stoornissen aan verschilllende middelen gebonden</t>
  </si>
  <si>
    <t>afhankelijkheid van verschillende middelen</t>
  </si>
  <si>
    <t>schizoaffectieve stoornis</t>
  </si>
  <si>
    <t>schizofreniforme stoornis</t>
  </si>
  <si>
    <t>waanstoornis</t>
  </si>
  <si>
    <t>kortdurende psychotische stoornis</t>
  </si>
  <si>
    <t>gedeelde psychotische stoornis</t>
  </si>
  <si>
    <t>psychotische stoornis NAO</t>
  </si>
  <si>
    <t>Stemmingsstoornis</t>
  </si>
  <si>
    <t>dysthyme stoornis</t>
  </si>
  <si>
    <t>depressieve stoornis NAO</t>
  </si>
  <si>
    <t>bipolaire II stoornis</t>
  </si>
  <si>
    <t>cyclothyme stoornis</t>
  </si>
  <si>
    <t>bipolaire stoornis NAO</t>
  </si>
  <si>
    <t>stemmingsstoornis door somatische aandoening</t>
  </si>
  <si>
    <t>stemmingsstoornis NAO</t>
  </si>
  <si>
    <t>Parafiele stoornis</t>
  </si>
  <si>
    <t>exhibitionisme</t>
  </si>
  <si>
    <t>fetisjisme</t>
  </si>
  <si>
    <t>frotteurisme/andere gespecificeerde parafiele stoornis</t>
  </si>
  <si>
    <t>pedofilie</t>
  </si>
  <si>
    <t>seksueel masochisme</t>
  </si>
  <si>
    <t>seksueel sadisme</t>
  </si>
  <si>
    <t>fetisjistisch transvestitisme</t>
  </si>
  <si>
    <t>voyeurisme</t>
  </si>
  <si>
    <t>parafilie NAO</t>
  </si>
  <si>
    <t>Neurocognitieve stoornis</t>
  </si>
  <si>
    <t>delirium door somatische aandoening</t>
  </si>
  <si>
    <t>delirium NAO</t>
  </si>
  <si>
    <t>dementie door HIV ziekte</t>
  </si>
  <si>
    <t>dementie door somatische aandoening</t>
  </si>
  <si>
    <t>dementie NAO</t>
  </si>
  <si>
    <t>amnestische stoornis door somatische aandoening</t>
  </si>
  <si>
    <t>amnestische stoornis NAO</t>
  </si>
  <si>
    <t>cognitieve stoornis NAO</t>
  </si>
  <si>
    <t>NAH</t>
  </si>
  <si>
    <t>Ander</t>
  </si>
  <si>
    <t>Angststoornissen</t>
  </si>
  <si>
    <t>paniekstoornis zonder agorafobie</t>
  </si>
  <si>
    <t>paniekstoornis met agorafobie</t>
  </si>
  <si>
    <t>agorafobie zonder paniekstoornis in de voorgeschiedenis</t>
  </si>
  <si>
    <t>specifieke fobie</t>
  </si>
  <si>
    <t>sociale fobie</t>
  </si>
  <si>
    <t>obsessieve-compulsieve stoornis</t>
  </si>
  <si>
    <t>posttraumatische stress-stoornis</t>
  </si>
  <si>
    <t>acute stress-stoornis</t>
  </si>
  <si>
    <t>gegeneraliseerde angststoornis</t>
  </si>
  <si>
    <t>angststoornis door somatische aandoening</t>
  </si>
  <si>
    <t>angststoornis NAO</t>
  </si>
  <si>
    <t>Overige stoornissen</t>
  </si>
  <si>
    <t>pica</t>
  </si>
  <si>
    <t>ruminatiestoornis</t>
  </si>
  <si>
    <t>voedingsstoornis op zuigelingenleeftijd of vroege kinderleeftijd</t>
  </si>
  <si>
    <t>stoornis van Gilles de la Tourette</t>
  </si>
  <si>
    <t>chronische motorische of vocale tic-stoornis</t>
  </si>
  <si>
    <t>passagère tic-stoornis</t>
  </si>
  <si>
    <t>tic-stoornis NAO</t>
  </si>
  <si>
    <t>met obstipatie en overloop incontinentie</t>
  </si>
  <si>
    <t>zonder obstipatie en overloop incontinentie</t>
  </si>
  <si>
    <t>enuresis</t>
  </si>
  <si>
    <t>separatieangststoornis</t>
  </si>
  <si>
    <t>selectief mutisme</t>
  </si>
  <si>
    <t>reactieve hechtingsstoornis op zuigelingenleeftijd of vroege kinderleeftijd</t>
  </si>
  <si>
    <t>stereotiepe-bewegingsstoornis</t>
  </si>
  <si>
    <t>stoornis op zuigelingenleeftijd, kinderleeftijd of in de adolescentie NAO</t>
  </si>
  <si>
    <t>katatone stoornis door somatische aandoening</t>
  </si>
  <si>
    <t>psychische stoornis door somatische aandoening NAO</t>
  </si>
  <si>
    <t>somatisatiestoornis</t>
  </si>
  <si>
    <t>ongedifferentieerde somatoforme stoornis</t>
  </si>
  <si>
    <t>conversiestoornis</t>
  </si>
  <si>
    <t>pijnstoornis, gebonden aan psychische factoren</t>
  </si>
  <si>
    <t>pijnstoornis, gebonden aan zowel psychische factoren als een somatische aandoening</t>
  </si>
  <si>
    <t>hypochondrie</t>
  </si>
  <si>
    <t>stoornis in de lichaamsbeleving</t>
  </si>
  <si>
    <t>somatoforme stoornis NAO</t>
  </si>
  <si>
    <t>nagebootste stoornis met hoofdzakelijk psychische verschijnselen en klachten</t>
  </si>
  <si>
    <t>nagebootste stoornis met hoofdzakelijk lichamelijke verschijnselen en klachten</t>
  </si>
  <si>
    <t>nagebootste stoornis met gecombineerde psychische en lichamelijke verschijnselen en klachten</t>
  </si>
  <si>
    <t>nagebootste stoornis NAO</t>
  </si>
  <si>
    <t>dissociatieve amnesie</t>
  </si>
  <si>
    <t>dissociatieve fugue</t>
  </si>
  <si>
    <t>dissociatieve identiteitsstoornis</t>
  </si>
  <si>
    <t>depersonalisatiestoornis</t>
  </si>
  <si>
    <t>dissociatieve stoornis NAO</t>
  </si>
  <si>
    <t>genderidentiteitsstoornis bij kinderen</t>
  </si>
  <si>
    <t>genderidentiteitsstoornis bij adolescenten of volwassenen</t>
  </si>
  <si>
    <t>genderidentiteitsstoornis NAO</t>
  </si>
  <si>
    <t>anorexia nervosa</t>
  </si>
  <si>
    <t>bulimia nervosa</t>
  </si>
  <si>
    <t>eetstoornis NAO</t>
  </si>
  <si>
    <t>primarie insomnia</t>
  </si>
  <si>
    <t>primaire hypersomnia</t>
  </si>
  <si>
    <t>narcolepsie</t>
  </si>
  <si>
    <t>slaapgebonden ademhalingsstoornis</t>
  </si>
  <si>
    <t>dyssomnia NAO</t>
  </si>
  <si>
    <t>nachtmerries</t>
  </si>
  <si>
    <t>pavor nocturnus</t>
  </si>
  <si>
    <t>slaapwandelen</t>
  </si>
  <si>
    <t>parasomnia NAO</t>
  </si>
  <si>
    <t>insomnia in samenhang met …</t>
  </si>
  <si>
    <t>hypersomnia in samenhang met …</t>
  </si>
  <si>
    <t>periodieke explosieve stoornis</t>
  </si>
  <si>
    <t>kleptomanie</t>
  </si>
  <si>
    <t>pyromanie</t>
  </si>
  <si>
    <t>pathologisch gokken</t>
  </si>
  <si>
    <t>trichotillomanie</t>
  </si>
  <si>
    <t>stoornis in de impulsbeheersing NAO</t>
  </si>
  <si>
    <t>aanpassingsstoornis met depressieve stemming</t>
  </si>
  <si>
    <t>aanpassingsstoornis met angst</t>
  </si>
  <si>
    <t>aanpassingsstoornis met gemengd angstige en depressieve stemming</t>
  </si>
  <si>
    <t>aanpassingsstoornis met een stoornis in het gedrag</t>
  </si>
  <si>
    <t>aanpassingsstoornis met een gemengde stoornis van emoties en gedrag</t>
  </si>
  <si>
    <t>aanpassingsstoornis niet gespecificeerd</t>
  </si>
  <si>
    <t>psychische factoren die een somatische aandoening beïnvloeden</t>
  </si>
  <si>
    <t>neuroleptisch Parkinsonisme</t>
  </si>
  <si>
    <t>maligne neuroleptisch syndroom</t>
  </si>
  <si>
    <t>acute neuroleptische dystonie</t>
  </si>
  <si>
    <t>acute neuroleptische akathisie</t>
  </si>
  <si>
    <t>neuroleptische tardive dyskinesie</t>
  </si>
  <si>
    <t>houdingstremor door geneesmiddelen</t>
  </si>
  <si>
    <t>bewegingsstoornis NAO door geneesmiddelen teweeggebracht</t>
  </si>
  <si>
    <t>bijwerkingen door geneesmiddelen NAO</t>
  </si>
  <si>
    <t>relatieprobleem gebonvden aan een psychische stoornis of een somatische aandoening</t>
  </si>
  <si>
    <t>ouder-kind relatieprobleem</t>
  </si>
  <si>
    <t>partner-relatieprobleem</t>
  </si>
  <si>
    <t>relatieprobleem tussen de kinderen</t>
  </si>
  <si>
    <t>relatieprobleem NAO</t>
  </si>
  <si>
    <t>lichamelijke mishandeling van een kind</t>
  </si>
  <si>
    <t>seksueel misbruik van een kind</t>
  </si>
  <si>
    <t>verwaarlozing van een kind</t>
  </si>
  <si>
    <t>lichamelijke mishandeling van een volwassene door partner</t>
  </si>
  <si>
    <t>lichamelijke mishandeling van een volwassene door ander dan partner</t>
  </si>
  <si>
    <t>seksueel misbruik van een volwassene door partner</t>
  </si>
  <si>
    <t>seksueel misbruik van een volwassene door ander dan partner</t>
  </si>
  <si>
    <t>niet meewerken aan behandeling</t>
  </si>
  <si>
    <t>simulatie</t>
  </si>
  <si>
    <t>antisociaal gedrag bij volwassenen</t>
  </si>
  <si>
    <t>antisociaal gedrag bij een kind of adolescent</t>
  </si>
  <si>
    <t>met de leeftijd samenhangende cognitieve achteruitgang</t>
  </si>
  <si>
    <t>rouwreactie</t>
  </si>
  <si>
    <t>studieprobleem</t>
  </si>
  <si>
    <t>beroepsprobleem</t>
  </si>
  <si>
    <t>identiteitsprobleem</t>
  </si>
  <si>
    <t>religieus of geestelijk probleem</t>
  </si>
  <si>
    <t>acculturatieprobleem</t>
  </si>
  <si>
    <t>levensfaseprobleem</t>
  </si>
  <si>
    <t>niet gespecificeerde psychische stoornis (niet-psychotisch)</t>
  </si>
  <si>
    <t>leerstoornis</t>
  </si>
  <si>
    <t>rekenstoornis</t>
  </si>
  <si>
    <t>stoornis in de schriftelijke uitdrukkingsvaardigheid</t>
  </si>
  <si>
    <t>leerstoornis NAO</t>
  </si>
  <si>
    <t>coördinatieontwikkelingsstoornis</t>
  </si>
  <si>
    <t>expressieve taalstoornis</t>
  </si>
  <si>
    <t>gemengd receptieve-expressieve taalstoornis</t>
  </si>
  <si>
    <t>fonologische stoornis</t>
  </si>
  <si>
    <t>stotteren</t>
  </si>
  <si>
    <t>communicatiestoornis NAO</t>
  </si>
  <si>
    <t>stoornis van Rett</t>
  </si>
  <si>
    <t>seksuele stoornis met verminderd verlangen</t>
  </si>
  <si>
    <t>seksuele-aversiestoornis</t>
  </si>
  <si>
    <t>erectiestoornis bij de man</t>
  </si>
  <si>
    <t>voortijdige ejaculatie</t>
  </si>
  <si>
    <t>dyspareunie (niet door een somatische aandoening)</t>
  </si>
  <si>
    <t>vaginisme (niet door een somatische aandoening)</t>
  </si>
  <si>
    <t>erectiestoornis bij de man door somatische aandoening</t>
  </si>
  <si>
    <t>seksuele disfunctie NAO</t>
  </si>
  <si>
    <t>seksuele stoornis NAO</t>
  </si>
  <si>
    <t>paranoïde PS</t>
  </si>
  <si>
    <t>schizoïde PS</t>
  </si>
  <si>
    <t>schizotypische PS</t>
  </si>
  <si>
    <t>antisociale PS</t>
  </si>
  <si>
    <t>borderline PS</t>
  </si>
  <si>
    <t>theatrale PS</t>
  </si>
  <si>
    <t>narcistische PS</t>
  </si>
  <si>
    <t>ontwijkende PS</t>
  </si>
  <si>
    <t>afhankelijke PS</t>
  </si>
  <si>
    <t>obsessieve-compulsieve PS</t>
  </si>
  <si>
    <t>persoonlijkheidsverandering door somatische aandoening</t>
  </si>
  <si>
    <t>lichte zwakzinnigheid</t>
  </si>
  <si>
    <t>matige zwakzinnigheid</t>
  </si>
  <si>
    <t>ernstige zwakzinnigheid</t>
  </si>
  <si>
    <t>diepe zwakzinnigheid</t>
  </si>
  <si>
    <t>zwakzinnigheid, ernst niet gespecificeerd</t>
  </si>
  <si>
    <t>zwakbegaafdheid</t>
  </si>
  <si>
    <t>VARIABELE</t>
  </si>
  <si>
    <t>OMSCHRIJVING</t>
  </si>
  <si>
    <t>ANTWOORDCATEGORIEËN</t>
  </si>
  <si>
    <t>Onbekend</t>
  </si>
  <si>
    <t xml:space="preserve"> </t>
  </si>
  <si>
    <t>Levensdelict</t>
  </si>
  <si>
    <t>Totaal IQ</t>
  </si>
  <si>
    <t>dd/mm/jjjj</t>
  </si>
  <si>
    <t>Eerste afname</t>
  </si>
  <si>
    <t>Herafname</t>
  </si>
  <si>
    <t>Context waarbinnen de DUNDRUM wordt afgenomen</t>
  </si>
  <si>
    <t>Voorbeeld: JAN JANSSENS (°6/05/1956). De code wordt dan NSAN56.</t>
  </si>
  <si>
    <t>Twee laatste letters van de naam; twee laatste letters van de eerste voornaam; twee laatste cijfers</t>
  </si>
  <si>
    <t>Datum waarop de DUNDRUM werd gescoord.</t>
  </si>
  <si>
    <t>van het geboortejaar.</t>
  </si>
  <si>
    <t>XXXXXX</t>
  </si>
  <si>
    <t>Deze codificatie is een belangrijk onderdeel van de registratie. Op deze manier kunnen identieke</t>
  </si>
  <si>
    <t>casussen geïdentificeerd worden.</t>
  </si>
  <si>
    <t>Eerste / Herafname</t>
  </si>
  <si>
    <t>Leeftijd t.t.v. scoring</t>
  </si>
  <si>
    <t>Gevangenis</t>
  </si>
  <si>
    <t>Type delict</t>
  </si>
  <si>
    <t>Deze informatie dient uit een officieel document te worden gehaald, bij voorkeur het vonnis of</t>
  </si>
  <si>
    <t xml:space="preserve">strafuittreksel. In tweede instantie mag men zich ook baseren op andere officiële rapporten zoals </t>
  </si>
  <si>
    <t>bijvoorbeeld een expertiseverslag of het PSD-verslag.</t>
  </si>
  <si>
    <t>Vermogensdelict zonder geweld op personen</t>
  </si>
  <si>
    <t>Zie tabblad "delictlijst" voor meer informatie met betrekking tot welke delicten onder welke categorie</t>
  </si>
  <si>
    <t xml:space="preserve">plaatsvindt, gelieve de diagnose te noteren zoals terug te vinden in de verslaggeving bij </t>
  </si>
  <si>
    <t xml:space="preserve">aanmelding. Indien er meerdere diagnoses zijn terug te vinden in de verslaggeving, noteer dan de </t>
  </si>
  <si>
    <t>meest recent gestelde diagnose.</t>
  </si>
  <si>
    <t>Zie tabblad "diagnoses" voor meer informatie met betrekking tot welke diagnoses onder welke categorie</t>
  </si>
  <si>
    <t>Diagnose</t>
  </si>
  <si>
    <t>Rater code</t>
  </si>
  <si>
    <t>Discipline</t>
  </si>
  <si>
    <t>Maatschappelijk assistent</t>
  </si>
  <si>
    <t>Verpleegkundige</t>
  </si>
  <si>
    <t>Beroepsgroep van de rater.</t>
  </si>
  <si>
    <t>in jaren</t>
  </si>
  <si>
    <t>Training DUNDRUM</t>
  </si>
  <si>
    <t>Datum training</t>
  </si>
  <si>
    <t>Trainer</t>
  </si>
  <si>
    <t>De trainer(s) bij wie de rater de DUNDRUM-training heeft gevolgd.</t>
  </si>
  <si>
    <t>Datum waarop de rater de DUNDRUM-training heeft gevolgd.</t>
  </si>
  <si>
    <t>Heeft de rater al dan niet een DUNDRUM-training gevolgd?</t>
  </si>
  <si>
    <t>Zekerheid rating</t>
  </si>
  <si>
    <t>onzeker</t>
  </si>
  <si>
    <t>zeker</t>
  </si>
  <si>
    <t>Zekerheid eindoordeel</t>
  </si>
  <si>
    <t xml:space="preserve"> DATUM AFNAME</t>
  </si>
  <si>
    <t xml:space="preserve"> EERSTE / HERAFNAME</t>
  </si>
  <si>
    <t xml:space="preserve"> LEEFTIJD T.T.V. SCORING</t>
  </si>
  <si>
    <t xml:space="preserve"> TYPE DELICT 1</t>
  </si>
  <si>
    <t xml:space="preserve"> TYPE DELICT 2</t>
  </si>
  <si>
    <t xml:space="preserve"> TYPE DELICT 3</t>
  </si>
  <si>
    <t xml:space="preserve"> DIAGNOSE 1</t>
  </si>
  <si>
    <t xml:space="preserve"> DIAGNOSE 2</t>
  </si>
  <si>
    <t xml:space="preserve"> DIAGNOSE 3</t>
  </si>
  <si>
    <t xml:space="preserve"> DIAGNOSE 4</t>
  </si>
  <si>
    <t xml:space="preserve"> RATER CODE</t>
  </si>
  <si>
    <t xml:space="preserve"> DISCIPLINE</t>
  </si>
  <si>
    <t xml:space="preserve"> JAREN FORENSISCHE ERVARING</t>
  </si>
  <si>
    <t>Onzeker</t>
  </si>
  <si>
    <t>Zeker</t>
  </si>
  <si>
    <t>Neutraal</t>
  </si>
  <si>
    <t xml:space="preserve"> BRONGEBRUIK</t>
  </si>
  <si>
    <t>Brongebruik</t>
  </si>
  <si>
    <t>Processen-verbaal</t>
  </si>
  <si>
    <t>Vonnis</t>
  </si>
  <si>
    <t>Strafuittreksel</t>
  </si>
  <si>
    <t>PSD-verslaggeving</t>
  </si>
  <si>
    <t>Dagobservaties huidige opname</t>
  </si>
  <si>
    <t>Schoolverslagen</t>
  </si>
  <si>
    <t>Informatie door netwerkleden</t>
  </si>
  <si>
    <t xml:space="preserve"> CONSENSUS AFNAME</t>
  </si>
  <si>
    <t>Routinematig</t>
  </si>
  <si>
    <t>Doorstroom</t>
  </si>
  <si>
    <t>Verslaggeving justitiehuis</t>
  </si>
  <si>
    <t>Bex Laura</t>
  </si>
  <si>
    <t>De Smaele Gaetan</t>
  </si>
  <si>
    <t>De Wilde Jan</t>
  </si>
  <si>
    <t>Devue Annelies</t>
  </si>
  <si>
    <t>Hoefnagels Birgit</t>
  </si>
  <si>
    <t>Jansen Linde</t>
  </si>
  <si>
    <t>Jonckers Marlies</t>
  </si>
  <si>
    <t>Lever Valerie</t>
  </si>
  <si>
    <t>Leyman Lien</t>
  </si>
  <si>
    <t>Michiels Nina</t>
  </si>
  <si>
    <t>Pouls Claudia</t>
  </si>
  <si>
    <t>Schildermans Jolien</t>
  </si>
  <si>
    <t>Valcke Lieselotte</t>
  </si>
  <si>
    <t>Van de Woestyne Bram</t>
  </si>
  <si>
    <t>Vande Reyde Cérane</t>
  </si>
  <si>
    <t>Vastmans Nele</t>
  </si>
  <si>
    <t>Verhelst Marlies</t>
  </si>
  <si>
    <t>Verreyt Veerle</t>
  </si>
  <si>
    <t>Verschaeve Gwen</t>
  </si>
  <si>
    <t xml:space="preserve"> KADER SCORING</t>
  </si>
  <si>
    <t>Kader scoring</t>
  </si>
  <si>
    <t>Persoonlijkheidsstoornis</t>
  </si>
  <si>
    <t>KBM</t>
  </si>
  <si>
    <t>Jaren klinisch forensische ervaring</t>
  </si>
  <si>
    <t>Ontvluchting / onttrekking</t>
  </si>
  <si>
    <t>Ernst van suïcide</t>
  </si>
  <si>
    <t>Hands-off seksuele feiten</t>
  </si>
  <si>
    <t>Harry Kennedy</t>
  </si>
  <si>
    <t>Mary Davoren</t>
  </si>
  <si>
    <t>Hoge beveiliging</t>
  </si>
  <si>
    <t>Matige beveiliging</t>
  </si>
  <si>
    <t>Open afdeling / 24-uurs zorg</t>
  </si>
  <si>
    <t>Begeleiding in de maatschappij (eigen woonst of beschut wonen)</t>
  </si>
  <si>
    <t>Habets Petra</t>
  </si>
  <si>
    <t>Jeandarme Inge</t>
  </si>
  <si>
    <t>Gestructureerd klinisch eindoordeel (GKO)</t>
  </si>
  <si>
    <t>GKO</t>
  </si>
  <si>
    <t>Lage beveiliging (gesloten afdeling algemene psychiatrie of open forensische PVT)</t>
  </si>
  <si>
    <t>TABBLAD ADMINISTRATIEF LUIK</t>
  </si>
  <si>
    <t>TABBLADEN DUNDRUM</t>
  </si>
  <si>
    <t>Interview cliënt</t>
  </si>
  <si>
    <t>Cliënt code</t>
  </si>
  <si>
    <t>Geslacht van de cliënt op het moment van de afname.</t>
  </si>
  <si>
    <t xml:space="preserve">Betreft dit de eerste DUNDRUM-afname voor de betreffende cliënt, of is dit een herafname (i.c. tweede, </t>
  </si>
  <si>
    <t>Cliënt</t>
  </si>
  <si>
    <t xml:space="preserve">  Cliënt</t>
  </si>
  <si>
    <t>Opstart behandeling/begeleiding</t>
  </si>
  <si>
    <t>Opstart behandeling/begeleiding = voor/bij de start van de behandeling/begeleiding</t>
  </si>
  <si>
    <t>Routinematig = routinematige afname i.f.v. bijvoorbeeld het behandel-of begeleidingsplan</t>
  </si>
  <si>
    <t xml:space="preserve">Aantal jaren klinische ervaring binnen de forensische hulpverlening/opvolging of gevangeniswezen </t>
  </si>
  <si>
    <t>(niet per se in dezelfde instelling of setting).</t>
  </si>
  <si>
    <t>Duur werkrelatie</t>
  </si>
  <si>
    <t xml:space="preserve"> DUUR WERKRELATIE</t>
  </si>
  <si>
    <t>Gestructureerd klinisch (eind)oordeel.</t>
  </si>
  <si>
    <t>Doorstroom = afname met het oog op doorstroom naar een andere setting</t>
  </si>
  <si>
    <t xml:space="preserve">Operationalisering GKO         </t>
  </si>
  <si>
    <t xml:space="preserve">         onzeker</t>
  </si>
  <si>
    <t xml:space="preserve">  zeker</t>
  </si>
  <si>
    <t>Forensisch psychiatrisch deskundigenonderzoek (expertise-onderzoek)</t>
  </si>
  <si>
    <t>Forensisch psychologisch deskundigenonderzoek (expertise-onderzoek)</t>
  </si>
  <si>
    <t>Overig testpsychologisch onderzoek</t>
  </si>
  <si>
    <t>Medische verslagen (somatisch)</t>
  </si>
  <si>
    <t>Actuele behandel- of begeleidingsverslagen</t>
  </si>
  <si>
    <t>Eerdere behandel- of begeleidingsverslagen</t>
  </si>
  <si>
    <t xml:space="preserve"> IS DE KBM OP DE HOOGTE VAN DE RESULTATEN VAN DE DUNDRUM?</t>
  </si>
  <si>
    <t xml:space="preserve"> RECHTSTREEKS BETROKKEN BIJ</t>
  </si>
  <si>
    <t xml:space="preserve"> BEHANDELING/BEGELEIDING?</t>
  </si>
  <si>
    <t>Rechtstreeks betrokken bij behandeling/</t>
  </si>
  <si>
    <t>begeleiding?</t>
  </si>
  <si>
    <t xml:space="preserve"> SETTING TEWERKSTELLING</t>
  </si>
  <si>
    <t>Residentiële forensische psychiatrie</t>
  </si>
  <si>
    <t>Residentiële reguliere psychiatrie</t>
  </si>
  <si>
    <t>Ambulant</t>
  </si>
  <si>
    <t xml:space="preserve">Geen </t>
  </si>
  <si>
    <t>Dagelijks</t>
  </si>
  <si>
    <t>Wekelijks</t>
  </si>
  <si>
    <t>Maandelijks</t>
  </si>
  <si>
    <t>Minder dan 1 keer per maand</t>
  </si>
  <si>
    <t xml:space="preserve"> GEMIDDELD CONTACT CLIËNT</t>
  </si>
  <si>
    <t xml:space="preserve"> AFGELOPEN 6 MAANDEN</t>
  </si>
  <si>
    <t>Gemiddeld contact cliënt</t>
  </si>
  <si>
    <t>&lt; 6 maanden</t>
  </si>
  <si>
    <t>6-12 maanden</t>
  </si>
  <si>
    <t>&gt; 1 jaar</t>
  </si>
  <si>
    <t xml:space="preserve">Motivering GKO       </t>
  </si>
  <si>
    <t>Totaal</t>
  </si>
  <si>
    <t>Setting tewerkstelling</t>
  </si>
  <si>
    <t>derde, … afname)?</t>
  </si>
  <si>
    <t>Op welke bronnen heeft u zich gebaseerd voor de scoring van de DUNDRUM?</t>
  </si>
  <si>
    <t>Vermeld alle (types van) delicten van alle lopende interneringen.</t>
  </si>
  <si>
    <t>Indien de cliënt geïnterneerd werd voor meerdere feiten binnen dezelfde categorie, selecteer deze</t>
  </si>
  <si>
    <t>categorie dan slechts eenmaal.</t>
  </si>
  <si>
    <t>De meest recente diagnose tijdens de behandeling/begeleiding. Indien er geen opname/begeleiding</t>
  </si>
  <si>
    <t xml:space="preserve">Is de rater rechtstreeks betrokken bij de behandeling of begeleiding van de cliënt? </t>
  </si>
  <si>
    <t>Gemiddeld aantal contacten met de cliënt in het kader van de werkrelatie in de afgelopen 6 maanden.</t>
  </si>
  <si>
    <t>Type setting waarin de rater is tewerkgesteld.</t>
  </si>
  <si>
    <t>Duur dat de rater een werkrelatie heeft (binnen de lopende behandeling of begeleiding) met de cliënt.</t>
  </si>
  <si>
    <t>De mate van (uw eigen) vertrouwen in uw itemscore of eindoordeel.</t>
  </si>
  <si>
    <t>Acute dreiging van geweld agv psychische stoornis</t>
  </si>
  <si>
    <t xml:space="preserve"> CODE CLIËNT</t>
  </si>
  <si>
    <t>Type verblijfplaats</t>
  </si>
  <si>
    <t xml:space="preserve">Lage beveiliging (gesloten afdeling algemene psychiatrie of open forensische PVT)   </t>
  </si>
  <si>
    <t>Eerste/herafname</t>
  </si>
  <si>
    <t>Algemeen</t>
  </si>
  <si>
    <t>≤ 30</t>
  </si>
  <si>
    <t>31 – 40</t>
  </si>
  <si>
    <t>41 – 50</t>
  </si>
  <si>
    <t>&gt; 50</t>
  </si>
  <si>
    <t xml:space="preserve">Hands-on seksuele feiten </t>
  </si>
  <si>
    <t>Bedreigingen</t>
  </si>
  <si>
    <t>Verstandelijke beperking/zwakbegaafdheid/ontwikkelingsstoornis</t>
  </si>
  <si>
    <t>Frequentie contact cliënt</t>
  </si>
  <si>
    <t>Duur behandelrelatie</t>
  </si>
  <si>
    <t>DEMOGRAFISCHE GEGEVENS CLIËNT</t>
  </si>
  <si>
    <t>DELICTGEGEVENS CLIËNT</t>
  </si>
  <si>
    <t>DIAGNOSTISCHE GEGEVENS CLIËNT</t>
  </si>
  <si>
    <t>Trainers</t>
  </si>
  <si>
    <t>CLIËNTGEGEVENS</t>
  </si>
  <si>
    <t xml:space="preserve"> TYPE DELICT 4</t>
  </si>
  <si>
    <t xml:space="preserve"> TYPE DELICT 5</t>
  </si>
  <si>
    <t xml:space="preserve"> TYPE DELICT 6</t>
  </si>
  <si>
    <t xml:space="preserve">TRAINING DUNDRUM  </t>
  </si>
  <si>
    <t xml:space="preserve">DATUM TRAINING  </t>
  </si>
  <si>
    <t xml:space="preserve">TRAINER 1  </t>
  </si>
  <si>
    <t xml:space="preserve">TRAINER 2  </t>
  </si>
  <si>
    <t>Cliënten met een ander geslacht dan man of vrouw worden niet geïncludeerd in de studie.</t>
  </si>
  <si>
    <t xml:space="preserve">Werd de huidige scoring gebaseerd op een consensusscoring, d.w.z.: </t>
  </si>
  <si>
    <t>Consensus afname</t>
  </si>
  <si>
    <t>(bijvoorbeeld rechtstreeks, via de justitieassistent, …)?</t>
  </si>
  <si>
    <t>Is (wordt) de KBM op de hoogte (gebracht) van de resultaten van de DUNDRUM, ongeacht via welke weg</t>
  </si>
  <si>
    <t>Leeftijdscategorie van de cliënt op het moment waarop de DUNDRUM wordt gescoord.</t>
  </si>
  <si>
    <t>Leeftijdscategorie van de rater op het moment van de DUNDRUM-scoring.</t>
  </si>
  <si>
    <t xml:space="preserve"> GESLACHT</t>
  </si>
  <si>
    <t>Hands-on seksuele feiten</t>
  </si>
  <si>
    <t>Mondelinge of schriftelijke bedreigingen</t>
  </si>
  <si>
    <t>Bedrog bij faillissement</t>
  </si>
  <si>
    <t>aandachtstekortstoornis met hyperactiviteit</t>
  </si>
  <si>
    <t>gedragsstoornis</t>
  </si>
  <si>
    <t>persoonlijkheidsstoornis NAO</t>
  </si>
  <si>
    <t>schizofrenie</t>
  </si>
  <si>
    <t>psychotische stoornis door somatische aandoening</t>
  </si>
  <si>
    <t>psychotische stoornis door alcohol</t>
  </si>
  <si>
    <t>psychotische stoornis door amfetamine</t>
  </si>
  <si>
    <t>psychotische stoornis door cannabis</t>
  </si>
  <si>
    <t>psychotische stoornis door cocaïne</t>
  </si>
  <si>
    <t>psychotische stoornis door hallucinogeen</t>
  </si>
  <si>
    <t>psychotische stoornis door een vluchtige stof</t>
  </si>
  <si>
    <t>psychotische stoornis door opioïde</t>
  </si>
  <si>
    <t>psychotische stoornis door fencyclidine</t>
  </si>
  <si>
    <t>psychotische stoornis door sedativum, hypnoticum of anxiolyticum</t>
  </si>
  <si>
    <t>psychotische stoornis door een ander (of onbekend) middel</t>
  </si>
  <si>
    <t>depressieve stoornis</t>
  </si>
  <si>
    <t>bipolaire I stoornis</t>
  </si>
  <si>
    <t>Dementie van het Alzheimertype</t>
  </si>
  <si>
    <t>vasculaire dementie</t>
  </si>
  <si>
    <t>slaapstoornis gebonden aan de circadiane ritmiek</t>
  </si>
  <si>
    <t>slaapstoornis door somatische aandoening</t>
  </si>
  <si>
    <t>seksuele stoornis met verminderd verlangen door somatische aandoening</t>
  </si>
  <si>
    <t>dyspareunie door somatische aandoening</t>
  </si>
  <si>
    <t>andere seksuele disfuncties door somatische aandoening</t>
  </si>
  <si>
    <t>orgasmestoornis</t>
  </si>
  <si>
    <t>seksuele-opwindingsstoornis</t>
  </si>
  <si>
    <t xml:space="preserve">vallen. Een “poging tot” wordt gescoord alsof het delict plaatsvond. </t>
  </si>
  <si>
    <t>© KeFor versie februari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</si>
</sst>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mm/yyyy;@"/>
  </numFmts>
  <fonts count="34" x14ac:knownFonts="1">
    <font>
      <sz val="11"/>
      <color theme="1"/>
      <name val="Calibri"/>
      <family val="2"/>
      <scheme val="minor"/>
    </font>
    <font>
      <b/>
      <sz val="10"/>
      <name val="Arial"/>
      <family val="2"/>
    </font>
    <font>
      <sz val="10"/>
      <color theme="1"/>
      <name val="Arial"/>
      <family val="2"/>
    </font>
    <font>
      <sz val="10"/>
      <name val="Arial"/>
      <family val="2"/>
    </font>
    <font>
      <i/>
      <sz val="10"/>
      <name val="Arial"/>
      <family val="2"/>
    </font>
    <font>
      <sz val="10"/>
      <color theme="0"/>
      <name val="Arial"/>
      <family val="2"/>
    </font>
    <font>
      <b/>
      <sz val="10"/>
      <color theme="0"/>
      <name val="Arial"/>
      <family val="2"/>
    </font>
    <font>
      <sz val="11"/>
      <color theme="1"/>
      <name val="Arial"/>
      <family val="2"/>
    </font>
    <font>
      <sz val="12"/>
      <name val="Arial"/>
      <family val="2"/>
    </font>
    <font>
      <sz val="12"/>
      <color theme="0"/>
      <name val="Arial"/>
      <family val="2"/>
    </font>
    <font>
      <b/>
      <sz val="11"/>
      <color theme="0"/>
      <name val="Arial"/>
      <family val="2"/>
    </font>
    <font>
      <sz val="11"/>
      <color theme="0"/>
      <name val="Arial"/>
      <family val="2"/>
    </font>
    <font>
      <sz val="11"/>
      <name val="Arial"/>
      <family val="2"/>
    </font>
    <font>
      <b/>
      <sz val="11"/>
      <name val="Arial"/>
      <family val="2"/>
    </font>
    <font>
      <b/>
      <sz val="12"/>
      <name val="Arial"/>
      <family val="2"/>
    </font>
    <font>
      <b/>
      <sz val="14"/>
      <color indexed="81"/>
      <name val="Arial"/>
      <family val="2"/>
    </font>
    <font>
      <i/>
      <sz val="11"/>
      <name val="Arial"/>
      <family val="2"/>
    </font>
    <font>
      <i/>
      <sz val="11"/>
      <color theme="0"/>
      <name val="Arial"/>
      <family val="2"/>
    </font>
    <font>
      <b/>
      <sz val="11"/>
      <color indexed="9"/>
      <name val="Arial"/>
      <family val="2"/>
    </font>
    <font>
      <b/>
      <sz val="11"/>
      <color theme="1"/>
      <name val="Arial"/>
      <family val="2"/>
    </font>
    <font>
      <b/>
      <sz val="10"/>
      <color theme="1"/>
      <name val="Arial"/>
      <family val="2"/>
    </font>
    <font>
      <sz val="9"/>
      <color indexed="81"/>
      <name val="Arial"/>
      <family val="2"/>
    </font>
    <font>
      <u/>
      <sz val="9"/>
      <color indexed="81"/>
      <name val="Arial"/>
      <family val="2"/>
    </font>
    <font>
      <b/>
      <u/>
      <sz val="9"/>
      <color indexed="81"/>
      <name val="Arial"/>
      <family val="2"/>
    </font>
    <font>
      <sz val="9"/>
      <color theme="1"/>
      <name val="Calibri"/>
      <family val="2"/>
      <scheme val="minor"/>
    </font>
    <font>
      <b/>
      <sz val="9"/>
      <name val="Calibri"/>
      <family val="2"/>
      <scheme val="minor"/>
    </font>
    <font>
      <sz val="9"/>
      <name val="Calibri"/>
      <family val="2"/>
      <scheme val="minor"/>
    </font>
    <font>
      <b/>
      <sz val="11"/>
      <color theme="0"/>
      <name val="Calibri"/>
      <family val="2"/>
      <scheme val="minor"/>
    </font>
    <font>
      <sz val="10"/>
      <color theme="1"/>
      <name val="Calibri"/>
      <family val="2"/>
      <scheme val="minor"/>
    </font>
    <font>
      <b/>
      <sz val="10"/>
      <name val="Calibri"/>
      <family val="2"/>
      <scheme val="minor"/>
    </font>
    <font>
      <sz val="10"/>
      <name val="Calibri"/>
      <family val="2"/>
      <scheme val="minor"/>
    </font>
    <font>
      <b/>
      <sz val="11"/>
      <color theme="4" tint="-0.249977111117893"/>
      <name val="Arial"/>
      <family val="2"/>
    </font>
    <font>
      <sz val="11"/>
      <color theme="4" tint="-0.249977111117893"/>
      <name val="Arial"/>
      <family val="2"/>
    </font>
    <font>
      <sz val="11"/>
      <color theme="1"/>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249977111117893"/>
        <bgColor rgb="FF000000"/>
      </patternFill>
    </fill>
    <fill>
      <patternFill patternType="solid">
        <fgColor rgb="FFF2F2F2"/>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theme="0" tint="-0.249977111117893"/>
      </bottom>
      <diagonal/>
    </border>
    <border>
      <left style="thin">
        <color indexed="64"/>
      </left>
      <right/>
      <top style="medium">
        <color indexed="64"/>
      </top>
      <bottom/>
      <diagonal/>
    </border>
    <border>
      <left style="thin">
        <color theme="0"/>
      </left>
      <right style="thin">
        <color theme="0"/>
      </right>
      <top style="thin">
        <color theme="0"/>
      </top>
      <bottom style="thin">
        <color theme="0"/>
      </bottom>
      <diagonal/>
    </border>
    <border>
      <left/>
      <right style="thin">
        <color indexed="64"/>
      </right>
      <top style="medium">
        <color indexed="64"/>
      </top>
      <bottom/>
      <diagonal/>
    </border>
    <border>
      <left style="medium">
        <color auto="1"/>
      </left>
      <right/>
      <top style="medium">
        <color auto="1"/>
      </top>
      <bottom style="medium">
        <color auto="1"/>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left>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thin">
        <color indexed="64"/>
      </left>
      <right style="thin">
        <color theme="0"/>
      </right>
      <top style="thin">
        <color theme="0"/>
      </top>
      <bottom style="thin">
        <color theme="0"/>
      </bottom>
      <diagonal/>
    </border>
  </borders>
  <cellStyleXfs count="2">
    <xf numFmtId="0" fontId="0" fillId="0" borderId="0"/>
    <xf numFmtId="0" fontId="33" fillId="0" borderId="0"/>
  </cellStyleXfs>
  <cellXfs count="368">
    <xf numFmtId="0" fontId="0" fillId="0" borderId="0" xfId="0"/>
    <xf numFmtId="0" fontId="2" fillId="3" borderId="0" xfId="0" applyFont="1" applyFill="1" applyAlignment="1">
      <alignment vertical="center"/>
    </xf>
    <xf numFmtId="0" fontId="7" fillId="0" borderId="0" xfId="0" applyFont="1"/>
    <xf numFmtId="0" fontId="7" fillId="3" borderId="0" xfId="0" applyFont="1" applyFill="1"/>
    <xf numFmtId="0" fontId="8" fillId="2" borderId="8" xfId="0" applyFont="1" applyFill="1" applyBorder="1"/>
    <xf numFmtId="0" fontId="10" fillId="2" borderId="4" xfId="0" applyFont="1" applyFill="1" applyBorder="1"/>
    <xf numFmtId="0" fontId="11" fillId="2" borderId="0" xfId="0" applyFont="1" applyFill="1"/>
    <xf numFmtId="0" fontId="10" fillId="2" borderId="0" xfId="0" applyFont="1" applyFill="1"/>
    <xf numFmtId="0" fontId="12" fillId="2" borderId="8" xfId="0" applyFont="1" applyFill="1" applyBorder="1"/>
    <xf numFmtId="0" fontId="11" fillId="2" borderId="4" xfId="0" applyFont="1" applyFill="1" applyBorder="1"/>
    <xf numFmtId="0" fontId="10" fillId="2" borderId="0" xfId="0" applyFont="1" applyFill="1" applyAlignment="1">
      <alignment horizontal="left"/>
    </xf>
    <xf numFmtId="0" fontId="6" fillId="2" borderId="0" xfId="0" applyFont="1" applyFill="1"/>
    <xf numFmtId="0" fontId="6" fillId="2" borderId="0" xfId="0" applyFont="1" applyFill="1" applyAlignment="1">
      <alignment horizontal="left"/>
    </xf>
    <xf numFmtId="0" fontId="12" fillId="3" borderId="0" xfId="0" applyFont="1" applyFill="1"/>
    <xf numFmtId="0" fontId="12" fillId="3" borderId="4" xfId="0" applyFont="1" applyFill="1" applyBorder="1"/>
    <xf numFmtId="0" fontId="2" fillId="0" borderId="0" xfId="0" applyFont="1"/>
    <xf numFmtId="0" fontId="2" fillId="3" borderId="0" xfId="0" applyFont="1" applyFill="1"/>
    <xf numFmtId="0" fontId="3" fillId="0" borderId="0" xfId="0" applyFont="1"/>
    <xf numFmtId="0" fontId="10" fillId="2" borderId="0" xfId="0" applyFont="1" applyFill="1" applyAlignment="1">
      <alignment horizontal="right"/>
    </xf>
    <xf numFmtId="0" fontId="8" fillId="2" borderId="15" xfId="0" applyFont="1" applyFill="1" applyBorder="1"/>
    <xf numFmtId="0" fontId="8" fillId="2" borderId="16" xfId="0" applyFont="1" applyFill="1" applyBorder="1"/>
    <xf numFmtId="0" fontId="8" fillId="4" borderId="4" xfId="0" applyFont="1" applyFill="1" applyBorder="1"/>
    <xf numFmtId="0" fontId="8" fillId="4" borderId="0" xfId="0" applyFont="1" applyFill="1"/>
    <xf numFmtId="0" fontId="8" fillId="4" borderId="8" xfId="0" applyFont="1" applyFill="1" applyBorder="1"/>
    <xf numFmtId="0" fontId="14" fillId="4" borderId="0" xfId="0" applyFont="1" applyFill="1"/>
    <xf numFmtId="0" fontId="12" fillId="0" borderId="0" xfId="0" applyFont="1"/>
    <xf numFmtId="0" fontId="12" fillId="3" borderId="0" xfId="0" applyFont="1" applyFill="1" applyAlignment="1">
      <alignment horizontal="right"/>
    </xf>
    <xf numFmtId="0" fontId="12" fillId="3" borderId="0" xfId="0" applyFont="1" applyFill="1" applyAlignment="1">
      <alignment horizontal="center"/>
    </xf>
    <xf numFmtId="0" fontId="12" fillId="2" borderId="4" xfId="0" applyFont="1" applyFill="1" applyBorder="1"/>
    <xf numFmtId="0" fontId="12" fillId="2" borderId="0" xfId="0" applyFont="1" applyFill="1"/>
    <xf numFmtId="0" fontId="18" fillId="2" borderId="4" xfId="0" applyFont="1" applyFill="1" applyBorder="1" applyAlignment="1">
      <alignment horizontal="center"/>
    </xf>
    <xf numFmtId="0" fontId="12" fillId="3" borderId="1" xfId="0" applyFont="1" applyFill="1" applyBorder="1"/>
    <xf numFmtId="0" fontId="12" fillId="3" borderId="3" xfId="0" applyFont="1" applyFill="1" applyBorder="1" applyAlignment="1">
      <alignment horizontal="right"/>
    </xf>
    <xf numFmtId="0" fontId="11" fillId="2" borderId="0" xfId="0" applyFont="1" applyFill="1" applyAlignment="1">
      <alignment horizontal="center"/>
    </xf>
    <xf numFmtId="0" fontId="12" fillId="3" borderId="8" xfId="0" applyFont="1" applyFill="1" applyBorder="1" applyAlignment="1">
      <alignment horizontal="right"/>
    </xf>
    <xf numFmtId="1" fontId="10" fillId="2" borderId="0" xfId="0" applyNumberFormat="1" applyFont="1" applyFill="1" applyAlignment="1">
      <alignment horizontal="center"/>
    </xf>
    <xf numFmtId="0" fontId="12" fillId="3" borderId="10" xfId="0" applyFont="1" applyFill="1" applyBorder="1"/>
    <xf numFmtId="0" fontId="12" fillId="3" borderId="11" xfId="0" applyFont="1" applyFill="1" applyBorder="1" applyAlignment="1">
      <alignment horizontal="right"/>
    </xf>
    <xf numFmtId="0" fontId="12" fillId="3" borderId="12" xfId="0" applyFont="1" applyFill="1" applyBorder="1" applyAlignment="1">
      <alignment horizontal="right"/>
    </xf>
    <xf numFmtId="0" fontId="12" fillId="3" borderId="13" xfId="0" applyFont="1" applyFill="1" applyBorder="1" applyAlignment="1">
      <alignment horizontal="right"/>
    </xf>
    <xf numFmtId="0" fontId="12" fillId="2" borderId="14" xfId="0" applyFont="1" applyFill="1" applyBorder="1"/>
    <xf numFmtId="0" fontId="12" fillId="2" borderId="15" xfId="0" applyFont="1" applyFill="1" applyBorder="1"/>
    <xf numFmtId="0" fontId="12" fillId="2" borderId="16" xfId="0" applyFont="1" applyFill="1" applyBorder="1"/>
    <xf numFmtId="0" fontId="12" fillId="4" borderId="4" xfId="0" applyFont="1" applyFill="1" applyBorder="1"/>
    <xf numFmtId="0" fontId="12" fillId="4" borderId="0" xfId="0" applyFont="1" applyFill="1"/>
    <xf numFmtId="0" fontId="12" fillId="4" borderId="8" xfId="0" applyFont="1" applyFill="1" applyBorder="1"/>
    <xf numFmtId="0" fontId="13" fillId="4" borderId="0" xfId="0" applyFont="1" applyFill="1" applyAlignment="1">
      <alignment horizontal="center"/>
    </xf>
    <xf numFmtId="0" fontId="13" fillId="4" borderId="4" xfId="0" applyFont="1" applyFill="1" applyBorder="1" applyAlignment="1">
      <alignment horizontal="right"/>
    </xf>
    <xf numFmtId="0" fontId="13" fillId="4" borderId="0" xfId="0" applyFont="1" applyFill="1"/>
    <xf numFmtId="1" fontId="18" fillId="2" borderId="9" xfId="0" applyNumberFormat="1" applyFont="1" applyFill="1" applyBorder="1" applyAlignment="1" applyProtection="1">
      <alignment horizontal="center"/>
      <protection locked="0"/>
    </xf>
    <xf numFmtId="0" fontId="12" fillId="3" borderId="17" xfId="0" applyFont="1" applyFill="1" applyBorder="1" applyAlignment="1">
      <alignment horizontal="right"/>
    </xf>
    <xf numFmtId="0" fontId="16" fillId="4" borderId="0" xfId="0" applyFont="1" applyFill="1"/>
    <xf numFmtId="0" fontId="13" fillId="4" borderId="8" xfId="0" applyFont="1" applyFill="1" applyBorder="1" applyAlignment="1">
      <alignment horizontal="right"/>
    </xf>
    <xf numFmtId="0" fontId="12" fillId="3" borderId="8" xfId="0" applyFont="1" applyFill="1" applyBorder="1"/>
    <xf numFmtId="0" fontId="13" fillId="3" borderId="0" xfId="0" applyFont="1" applyFill="1" applyAlignment="1">
      <alignment horizontal="right"/>
    </xf>
    <xf numFmtId="0" fontId="12" fillId="3" borderId="9" xfId="0" applyFont="1" applyFill="1" applyBorder="1" applyAlignment="1">
      <alignment horizontal="right"/>
    </xf>
    <xf numFmtId="1" fontId="12" fillId="3" borderId="0" xfId="0" applyNumberFormat="1" applyFont="1" applyFill="1" applyAlignment="1">
      <alignment horizontal="center"/>
    </xf>
    <xf numFmtId="1" fontId="12" fillId="3" borderId="9" xfId="0" applyNumberFormat="1" applyFont="1" applyFill="1" applyBorder="1" applyAlignment="1">
      <alignment horizontal="right"/>
    </xf>
    <xf numFmtId="9" fontId="12" fillId="3" borderId="0" xfId="0" applyNumberFormat="1" applyFont="1" applyFill="1"/>
    <xf numFmtId="9" fontId="12" fillId="3" borderId="0" xfId="0" applyNumberFormat="1" applyFont="1" applyFill="1" applyAlignment="1">
      <alignment horizontal="right"/>
    </xf>
    <xf numFmtId="0" fontId="13" fillId="3" borderId="0" xfId="0" applyFont="1" applyFill="1"/>
    <xf numFmtId="1" fontId="12" fillId="3" borderId="0" xfId="0" applyNumberFormat="1" applyFont="1" applyFill="1" applyAlignment="1">
      <alignment horizontal="right"/>
    </xf>
    <xf numFmtId="0" fontId="16" fillId="3" borderId="0" xfId="0" applyFont="1" applyFill="1"/>
    <xf numFmtId="9" fontId="16" fillId="3" borderId="0" xfId="0" applyNumberFormat="1" applyFont="1" applyFill="1"/>
    <xf numFmtId="0" fontId="16" fillId="3" borderId="0" xfId="0" applyFont="1" applyFill="1" applyAlignment="1">
      <alignment horizontal="right"/>
    </xf>
    <xf numFmtId="0" fontId="16" fillId="3" borderId="0" xfId="0" applyFont="1" applyFill="1" applyAlignment="1">
      <alignment horizontal="center"/>
    </xf>
    <xf numFmtId="9" fontId="12" fillId="3" borderId="9" xfId="0" applyNumberFormat="1" applyFont="1" applyFill="1" applyBorder="1"/>
    <xf numFmtId="1" fontId="12" fillId="3" borderId="0" xfId="0" applyNumberFormat="1" applyFont="1" applyFill="1"/>
    <xf numFmtId="0" fontId="12" fillId="3" borderId="0" xfId="0" applyFont="1" applyFill="1" applyAlignment="1">
      <alignment vertical="center"/>
    </xf>
    <xf numFmtId="0" fontId="18" fillId="2" borderId="22" xfId="0" applyFont="1" applyFill="1" applyBorder="1" applyAlignment="1">
      <alignment horizontal="center" vertical="center"/>
    </xf>
    <xf numFmtId="0" fontId="12" fillId="4" borderId="21" xfId="0" applyFont="1" applyFill="1" applyBorder="1"/>
    <xf numFmtId="0" fontId="12" fillId="4" borderId="23" xfId="0" applyFont="1" applyFill="1" applyBorder="1"/>
    <xf numFmtId="1" fontId="12" fillId="3" borderId="9" xfId="0" applyNumberFormat="1" applyFont="1" applyFill="1" applyBorder="1" applyAlignment="1">
      <alignment horizontal="center"/>
    </xf>
    <xf numFmtId="0" fontId="9" fillId="2" borderId="1" xfId="0" applyFont="1" applyFill="1" applyBorder="1"/>
    <xf numFmtId="0" fontId="9" fillId="2" borderId="2" xfId="0" applyFont="1" applyFill="1" applyBorder="1"/>
    <xf numFmtId="0" fontId="6" fillId="2" borderId="4" xfId="0" applyFont="1" applyFill="1" applyBorder="1"/>
    <xf numFmtId="0" fontId="5" fillId="2" borderId="0" xfId="0" applyFont="1" applyFill="1"/>
    <xf numFmtId="0" fontId="5" fillId="2" borderId="4" xfId="0" applyFont="1" applyFill="1" applyBorder="1"/>
    <xf numFmtId="0" fontId="7" fillId="3" borderId="0" xfId="0" applyFont="1" applyFill="1" applyAlignment="1">
      <alignment horizontal="center"/>
    </xf>
    <xf numFmtId="0" fontId="9" fillId="2" borderId="3" xfId="0" applyFont="1" applyFill="1" applyBorder="1"/>
    <xf numFmtId="0" fontId="7" fillId="0" borderId="0" xfId="0" applyFont="1" applyAlignment="1">
      <alignment horizontal="center"/>
    </xf>
    <xf numFmtId="0" fontId="1" fillId="4" borderId="4" xfId="0" applyFont="1" applyFill="1" applyBorder="1"/>
    <xf numFmtId="0" fontId="3" fillId="4" borderId="0" xfId="0" applyFont="1" applyFill="1"/>
    <xf numFmtId="0" fontId="14" fillId="4" borderId="4" xfId="0" applyFont="1" applyFill="1" applyBorder="1"/>
    <xf numFmtId="0" fontId="1" fillId="4" borderId="0" xfId="0" applyFont="1" applyFill="1"/>
    <xf numFmtId="0" fontId="5" fillId="4" borderId="0" xfId="0" applyFont="1" applyFill="1"/>
    <xf numFmtId="0" fontId="6" fillId="4" borderId="0" xfId="0" applyFont="1" applyFill="1"/>
    <xf numFmtId="0" fontId="5" fillId="4" borderId="4" xfId="0" applyFont="1" applyFill="1" applyBorder="1"/>
    <xf numFmtId="0" fontId="6" fillId="4" borderId="0" xfId="0" applyFont="1" applyFill="1" applyAlignment="1">
      <alignment horizontal="left"/>
    </xf>
    <xf numFmtId="0" fontId="7" fillId="4" borderId="0" xfId="0" applyFont="1" applyFill="1"/>
    <xf numFmtId="0" fontId="7" fillId="4" borderId="8" xfId="0" applyFont="1" applyFill="1" applyBorder="1"/>
    <xf numFmtId="0" fontId="7" fillId="4" borderId="4" xfId="0" applyFont="1" applyFill="1" applyBorder="1"/>
    <xf numFmtId="0" fontId="7" fillId="4" borderId="10" xfId="0" applyFont="1" applyFill="1" applyBorder="1"/>
    <xf numFmtId="0" fontId="7" fillId="4" borderId="18" xfId="0" applyFont="1" applyFill="1" applyBorder="1"/>
    <xf numFmtId="0" fontId="7" fillId="4" borderId="11" xfId="0" applyFont="1" applyFill="1" applyBorder="1"/>
    <xf numFmtId="0" fontId="13" fillId="4" borderId="4" xfId="0" applyFont="1" applyFill="1" applyBorder="1" applyAlignment="1">
      <alignment vertical="center"/>
    </xf>
    <xf numFmtId="0" fontId="12" fillId="4" borderId="0" xfId="0" applyFont="1" applyFill="1" applyAlignment="1">
      <alignment vertical="center"/>
    </xf>
    <xf numFmtId="0" fontId="12" fillId="4" borderId="4" xfId="0" applyFont="1" applyFill="1" applyBorder="1" applyAlignment="1">
      <alignment vertical="center"/>
    </xf>
    <xf numFmtId="0" fontId="7" fillId="4" borderId="0" xfId="0" applyFont="1" applyFill="1" applyAlignment="1">
      <alignment horizontal="center" vertical="center"/>
    </xf>
    <xf numFmtId="0" fontId="7" fillId="4" borderId="4" xfId="0" applyFont="1" applyFill="1" applyBorder="1" applyAlignment="1">
      <alignment horizontal="center" vertical="center"/>
    </xf>
    <xf numFmtId="0" fontId="10" fillId="4" borderId="4" xfId="0" applyFont="1" applyFill="1" applyBorder="1" applyAlignment="1">
      <alignment horizontal="center" vertical="center"/>
    </xf>
    <xf numFmtId="0" fontId="7" fillId="4" borderId="0" xfId="0" applyFont="1" applyFill="1" applyAlignment="1">
      <alignment horizontal="center"/>
    </xf>
    <xf numFmtId="0" fontId="14" fillId="4" borderId="10" xfId="0" applyFont="1" applyFill="1" applyBorder="1"/>
    <xf numFmtId="0" fontId="13" fillId="4" borderId="0" xfId="0" applyFont="1" applyFill="1" applyAlignment="1">
      <alignment vertical="center"/>
    </xf>
    <xf numFmtId="0" fontId="14" fillId="4" borderId="18" xfId="0" applyFont="1" applyFill="1" applyBorder="1"/>
    <xf numFmtId="0" fontId="10" fillId="4" borderId="0" xfId="0" applyFont="1" applyFill="1" applyAlignment="1">
      <alignment horizontal="center" vertical="center"/>
    </xf>
    <xf numFmtId="0" fontId="5" fillId="2" borderId="14" xfId="0" applyFont="1" applyFill="1" applyBorder="1"/>
    <xf numFmtId="0" fontId="5" fillId="2" borderId="15" xfId="0" applyFont="1" applyFill="1" applyBorder="1"/>
    <xf numFmtId="0" fontId="6" fillId="2" borderId="15" xfId="0" applyFont="1" applyFill="1" applyBorder="1"/>
    <xf numFmtId="0" fontId="6" fillId="2" borderId="15" xfId="0" applyFont="1" applyFill="1" applyBorder="1" applyAlignment="1">
      <alignment horizontal="left"/>
    </xf>
    <xf numFmtId="0" fontId="1" fillId="4" borderId="0" xfId="0" applyFont="1" applyFill="1" applyAlignment="1">
      <alignment vertical="center"/>
    </xf>
    <xf numFmtId="0" fontId="3" fillId="4" borderId="0" xfId="0" applyFont="1" applyFill="1" applyAlignment="1">
      <alignment vertical="center"/>
    </xf>
    <xf numFmtId="0" fontId="1" fillId="4" borderId="0" xfId="0" applyFont="1" applyFill="1" applyAlignment="1">
      <alignment horizontal="center"/>
    </xf>
    <xf numFmtId="0" fontId="2" fillId="3" borderId="18" xfId="0" applyFont="1" applyFill="1" applyBorder="1"/>
    <xf numFmtId="0" fontId="2" fillId="3" borderId="18" xfId="0" applyFont="1" applyFill="1" applyBorder="1" applyAlignment="1">
      <alignment horizontal="center"/>
    </xf>
    <xf numFmtId="0" fontId="5" fillId="2" borderId="1" xfId="0" applyFont="1" applyFill="1" applyBorder="1"/>
    <xf numFmtId="0" fontId="5" fillId="2" borderId="2" xfId="0" applyFont="1" applyFill="1" applyBorder="1"/>
    <xf numFmtId="0" fontId="3" fillId="2" borderId="0" xfId="0" applyFont="1" applyFill="1"/>
    <xf numFmtId="0" fontId="2" fillId="2" borderId="0" xfId="0" applyFont="1" applyFill="1" applyAlignment="1">
      <alignment horizontal="center" vertical="center"/>
    </xf>
    <xf numFmtId="0" fontId="2" fillId="3" borderId="0" xfId="0" applyFont="1" applyFill="1" applyAlignment="1">
      <alignment horizontal="center"/>
    </xf>
    <xf numFmtId="1" fontId="2" fillId="3" borderId="0" xfId="0" applyNumberFormat="1" applyFont="1" applyFill="1" applyAlignment="1">
      <alignment horizontal="center"/>
    </xf>
    <xf numFmtId="1" fontId="2" fillId="3" borderId="0" xfId="0" applyNumberFormat="1" applyFont="1" applyFill="1"/>
    <xf numFmtId="0" fontId="3" fillId="2" borderId="15" xfId="0" applyFont="1" applyFill="1" applyBorder="1"/>
    <xf numFmtId="0" fontId="3" fillId="4" borderId="4" xfId="0" applyFont="1" applyFill="1" applyBorder="1"/>
    <xf numFmtId="0" fontId="1" fillId="4" borderId="0" xfId="0" applyFont="1" applyFill="1" applyAlignment="1">
      <alignment horizontal="left"/>
    </xf>
    <xf numFmtId="0" fontId="3" fillId="4" borderId="0" xfId="0" applyFont="1" applyFill="1" applyAlignment="1">
      <alignment horizontal="center" vertical="center"/>
    </xf>
    <xf numFmtId="0" fontId="1" fillId="4" borderId="4" xfId="0" applyFont="1" applyFill="1" applyBorder="1" applyAlignment="1">
      <alignment vertical="center"/>
    </xf>
    <xf numFmtId="0" fontId="1" fillId="4" borderId="8" xfId="0" applyFont="1" applyFill="1" applyBorder="1" applyAlignment="1">
      <alignment horizontal="center"/>
    </xf>
    <xf numFmtId="0" fontId="3" fillId="4" borderId="0" xfId="0" applyFont="1" applyFill="1" applyAlignment="1">
      <alignment horizontal="center"/>
    </xf>
    <xf numFmtId="0" fontId="3" fillId="4" borderId="4" xfId="0" applyFont="1" applyFill="1" applyBorder="1" applyAlignment="1">
      <alignment vertical="center"/>
    </xf>
    <xf numFmtId="1" fontId="3" fillId="4" borderId="0" xfId="0" applyNumberFormat="1" applyFont="1" applyFill="1" applyAlignment="1">
      <alignment horizontal="center"/>
    </xf>
    <xf numFmtId="1" fontId="1" fillId="4" borderId="0" xfId="0" applyNumberFormat="1" applyFont="1" applyFill="1" applyAlignment="1">
      <alignment horizontal="center"/>
    </xf>
    <xf numFmtId="0" fontId="3" fillId="4" borderId="0" xfId="0" applyFont="1" applyFill="1" applyAlignment="1">
      <alignment horizontal="right"/>
    </xf>
    <xf numFmtId="0" fontId="3" fillId="4" borderId="10" xfId="0" applyFont="1" applyFill="1" applyBorder="1"/>
    <xf numFmtId="0" fontId="3" fillId="4" borderId="18" xfId="0" applyFont="1" applyFill="1" applyBorder="1"/>
    <xf numFmtId="0" fontId="3" fillId="4" borderId="18"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3" xfId="0" applyFont="1" applyFill="1" applyBorder="1"/>
    <xf numFmtId="0" fontId="2" fillId="2" borderId="8" xfId="0" applyFont="1" applyFill="1" applyBorder="1"/>
    <xf numFmtId="0" fontId="2" fillId="4" borderId="8" xfId="0" applyFont="1" applyFill="1" applyBorder="1"/>
    <xf numFmtId="0" fontId="2" fillId="4" borderId="11" xfId="0" applyFont="1" applyFill="1" applyBorder="1"/>
    <xf numFmtId="0" fontId="2" fillId="2" borderId="16" xfId="0" applyFont="1" applyFill="1" applyBorder="1"/>
    <xf numFmtId="0" fontId="1" fillId="4" borderId="0" xfId="0" applyFont="1" applyFill="1" applyAlignment="1">
      <alignment horizontal="center" vertical="center"/>
    </xf>
    <xf numFmtId="1" fontId="3" fillId="4" borderId="19" xfId="0" applyNumberFormat="1" applyFont="1" applyFill="1" applyBorder="1" applyAlignment="1">
      <alignment horizontal="center" vertical="center"/>
    </xf>
    <xf numFmtId="0" fontId="1" fillId="4" borderId="8" xfId="0" applyFont="1" applyFill="1" applyBorder="1" applyAlignment="1">
      <alignment horizontal="center" vertical="center"/>
    </xf>
    <xf numFmtId="1" fontId="3" fillId="4" borderId="0" xfId="0" applyNumberFormat="1" applyFont="1" applyFill="1" applyAlignment="1">
      <alignment horizontal="center" vertical="center"/>
    </xf>
    <xf numFmtId="0" fontId="2" fillId="4" borderId="8" xfId="0" applyFont="1" applyFill="1" applyBorder="1" applyAlignment="1">
      <alignment vertical="center"/>
    </xf>
    <xf numFmtId="0" fontId="2" fillId="0" borderId="0" xfId="0" applyFont="1" applyAlignment="1">
      <alignment vertical="center"/>
    </xf>
    <xf numFmtId="0" fontId="3" fillId="4" borderId="19" xfId="0" applyFont="1" applyFill="1" applyBorder="1" applyAlignment="1">
      <alignment horizontal="center" vertical="center"/>
    </xf>
    <xf numFmtId="0" fontId="3" fillId="0" borderId="0" xfId="0" applyFont="1" applyAlignment="1">
      <alignment vertical="center"/>
    </xf>
    <xf numFmtId="0" fontId="1"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right" vertical="center"/>
    </xf>
    <xf numFmtId="0" fontId="1" fillId="0" borderId="0" xfId="0" applyFont="1" applyAlignment="1">
      <alignment horizontal="left" vertical="center"/>
    </xf>
    <xf numFmtId="0" fontId="12" fillId="3" borderId="0" xfId="0" applyFont="1" applyFill="1" applyAlignment="1">
      <alignment horizontal="center" vertical="center"/>
    </xf>
    <xf numFmtId="0" fontId="3" fillId="3" borderId="0" xfId="0" applyFont="1" applyFill="1" applyAlignment="1">
      <alignment horizontal="center" vertical="center"/>
    </xf>
    <xf numFmtId="0" fontId="16" fillId="3" borderId="0" xfId="0" applyFont="1" applyFill="1" applyAlignment="1">
      <alignment horizontal="center" vertical="center"/>
    </xf>
    <xf numFmtId="0" fontId="2" fillId="4" borderId="0" xfId="0" applyFont="1" applyFill="1"/>
    <xf numFmtId="0" fontId="2" fillId="0" borderId="0" xfId="0" applyFont="1" applyProtection="1">
      <protection locked="0"/>
    </xf>
    <xf numFmtId="0" fontId="2" fillId="3" borderId="0" xfId="0" applyFont="1" applyFill="1" applyProtection="1">
      <protection locked="0"/>
    </xf>
    <xf numFmtId="0" fontId="1" fillId="0" borderId="4" xfId="0" applyFont="1" applyBorder="1" applyAlignment="1" applyProtection="1">
      <alignment vertical="center"/>
      <protection locked="0"/>
    </xf>
    <xf numFmtId="0" fontId="1" fillId="0" borderId="17" xfId="0" applyFont="1" applyBorder="1" applyAlignment="1" applyProtection="1">
      <alignment vertical="center"/>
      <protection locked="0"/>
    </xf>
    <xf numFmtId="0" fontId="10" fillId="2" borderId="9" xfId="0" applyFont="1" applyFill="1" applyBorder="1" applyAlignment="1" applyProtection="1">
      <alignment horizontal="center"/>
      <protection locked="0"/>
    </xf>
    <xf numFmtId="0" fontId="12" fillId="3" borderId="0" xfId="0" applyFont="1" applyFill="1" applyAlignment="1">
      <alignment horizontal="left"/>
    </xf>
    <xf numFmtId="0" fontId="12" fillId="4" borderId="10" xfId="0" applyFont="1" applyFill="1" applyBorder="1"/>
    <xf numFmtId="0" fontId="12" fillId="4" borderId="18" xfId="0" applyFont="1" applyFill="1" applyBorder="1"/>
    <xf numFmtId="0" fontId="12" fillId="4" borderId="11" xfId="0" applyFont="1" applyFill="1" applyBorder="1"/>
    <xf numFmtId="0" fontId="8" fillId="2" borderId="0" xfId="0" applyFont="1" applyFill="1" applyAlignment="1">
      <alignment horizontal="left"/>
    </xf>
    <xf numFmtId="0" fontId="3" fillId="2" borderId="0" xfId="0" applyFont="1" applyFill="1" applyAlignment="1">
      <alignment horizontal="left"/>
    </xf>
    <xf numFmtId="0" fontId="10" fillId="4" borderId="0" xfId="0" applyFont="1" applyFill="1" applyAlignment="1">
      <alignment horizontal="right"/>
    </xf>
    <xf numFmtId="0" fontId="11" fillId="4" borderId="0" xfId="0" applyFont="1" applyFill="1"/>
    <xf numFmtId="0" fontId="13" fillId="4" borderId="0" xfId="0" applyFont="1" applyFill="1" applyAlignment="1">
      <alignment horizontal="right"/>
    </xf>
    <xf numFmtId="0" fontId="7" fillId="3" borderId="4" xfId="0" applyFont="1" applyFill="1" applyBorder="1"/>
    <xf numFmtId="0" fontId="10" fillId="4" borderId="18" xfId="0" applyFont="1" applyFill="1" applyBorder="1" applyAlignment="1">
      <alignment horizontal="right"/>
    </xf>
    <xf numFmtId="0" fontId="11" fillId="4" borderId="18" xfId="0" applyFont="1" applyFill="1" applyBorder="1"/>
    <xf numFmtId="0" fontId="12" fillId="3" borderId="0" xfId="0" applyFont="1" applyFill="1" applyAlignment="1" applyProtection="1">
      <alignment horizontal="center" vertical="center"/>
      <protection locked="0"/>
    </xf>
    <xf numFmtId="0" fontId="12" fillId="4" borderId="0" xfId="0" applyFont="1" applyFill="1" applyAlignment="1">
      <alignment horizontal="center" vertical="center"/>
    </xf>
    <xf numFmtId="0" fontId="3" fillId="4" borderId="0" xfId="0" applyFont="1" applyFill="1" applyAlignment="1">
      <alignment horizontal="left" vertical="center"/>
    </xf>
    <xf numFmtId="164" fontId="1" fillId="3" borderId="9" xfId="0" applyNumberFormat="1" applyFont="1" applyFill="1" applyBorder="1" applyAlignment="1" applyProtection="1">
      <alignment horizontal="left"/>
      <protection hidden="1"/>
    </xf>
    <xf numFmtId="0" fontId="1" fillId="3" borderId="9" xfId="0" applyFont="1" applyFill="1" applyBorder="1" applyAlignment="1" applyProtection="1">
      <alignment horizontal="left"/>
      <protection hidden="1"/>
    </xf>
    <xf numFmtId="0" fontId="3" fillId="3" borderId="19" xfId="0" applyFont="1" applyFill="1" applyBorder="1" applyAlignment="1" applyProtection="1">
      <alignment horizontal="center" vertical="center"/>
      <protection hidden="1"/>
    </xf>
    <xf numFmtId="0" fontId="5" fillId="4" borderId="8" xfId="0" applyFont="1" applyFill="1" applyBorder="1"/>
    <xf numFmtId="0" fontId="11" fillId="4" borderId="8" xfId="0" applyFont="1" applyFill="1" applyBorder="1"/>
    <xf numFmtId="0" fontId="11" fillId="4" borderId="11" xfId="0" applyFont="1" applyFill="1" applyBorder="1"/>
    <xf numFmtId="0" fontId="5" fillId="0" borderId="0" xfId="0" applyFont="1" applyAlignment="1">
      <alignment horizontal="right"/>
    </xf>
    <xf numFmtId="0" fontId="11" fillId="0" borderId="0" xfId="0" applyFont="1"/>
    <xf numFmtId="0" fontId="13" fillId="0" borderId="0" xfId="0" applyFont="1" applyAlignment="1">
      <alignment horizontal="right"/>
    </xf>
    <xf numFmtId="0" fontId="1" fillId="4" borderId="0" xfId="0" applyFont="1" applyFill="1" applyAlignment="1">
      <alignment horizontal="right"/>
    </xf>
    <xf numFmtId="1" fontId="2" fillId="4" borderId="0" xfId="0" applyNumberFormat="1" applyFont="1" applyFill="1" applyAlignment="1" applyProtection="1">
      <alignment horizontal="right" vertical="center"/>
      <protection hidden="1"/>
    </xf>
    <xf numFmtId="0" fontId="2" fillId="4" borderId="0" xfId="0" applyFont="1" applyFill="1" applyAlignment="1" applyProtection="1">
      <alignment horizontal="right" vertical="center"/>
      <protection hidden="1"/>
    </xf>
    <xf numFmtId="0" fontId="12" fillId="4" borderId="8" xfId="0" applyFont="1" applyFill="1" applyBorder="1" applyAlignment="1">
      <alignment horizontal="center" vertical="center"/>
    </xf>
    <xf numFmtId="1" fontId="7" fillId="3" borderId="9" xfId="0" applyNumberFormat="1" applyFont="1" applyFill="1" applyBorder="1"/>
    <xf numFmtId="0" fontId="7" fillId="3" borderId="9" xfId="0" applyFont="1" applyFill="1" applyBorder="1"/>
    <xf numFmtId="0" fontId="18" fillId="2" borderId="30" xfId="0" applyFont="1" applyFill="1" applyBorder="1" applyAlignment="1">
      <alignment horizontal="center" vertical="center"/>
    </xf>
    <xf numFmtId="0" fontId="12" fillId="4" borderId="0" xfId="0" applyFont="1" applyFill="1" applyAlignment="1">
      <alignment wrapText="1"/>
    </xf>
    <xf numFmtId="0" fontId="1" fillId="7" borderId="0" xfId="0" applyFont="1" applyFill="1" applyAlignment="1">
      <alignment horizontal="right"/>
    </xf>
    <xf numFmtId="0" fontId="24" fillId="0" borderId="0" xfId="0" applyFont="1"/>
    <xf numFmtId="0" fontId="25" fillId="0" borderId="9" xfId="0" applyFont="1" applyBorder="1" applyAlignment="1">
      <alignment horizontal="center" vertical="center" wrapText="1"/>
    </xf>
    <xf numFmtId="0" fontId="26" fillId="0" borderId="0" xfId="0" applyFont="1"/>
    <xf numFmtId="0" fontId="2" fillId="3" borderId="19" xfId="0" applyFont="1" applyFill="1" applyBorder="1" applyAlignment="1" applyProtection="1">
      <alignment horizontal="center" vertical="center"/>
      <protection hidden="1"/>
    </xf>
    <xf numFmtId="1" fontId="2" fillId="3" borderId="19" xfId="0" applyNumberFormat="1" applyFont="1" applyFill="1" applyBorder="1" applyAlignment="1" applyProtection="1">
      <alignment horizontal="center" vertical="center"/>
      <protection hidden="1"/>
    </xf>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2" fillId="3" borderId="0" xfId="0" applyFont="1" applyFill="1" applyAlignment="1" applyProtection="1">
      <alignment vertical="center"/>
      <protection locked="0"/>
    </xf>
    <xf numFmtId="0" fontId="3" fillId="0" borderId="4" xfId="0" applyFont="1" applyBorder="1" applyAlignment="1" applyProtection="1">
      <alignment vertical="center"/>
      <protection locked="0"/>
    </xf>
    <xf numFmtId="0" fontId="3" fillId="0" borderId="8" xfId="0" applyFont="1" applyBorder="1" applyAlignment="1" applyProtection="1">
      <alignment vertical="center"/>
      <protection locked="0"/>
    </xf>
    <xf numFmtId="0" fontId="3" fillId="0" borderId="0" xfId="0" applyFont="1" applyAlignment="1" applyProtection="1">
      <alignment horizontal="center" vertical="center"/>
      <protection locked="0"/>
    </xf>
    <xf numFmtId="0" fontId="3" fillId="0" borderId="10"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3" fillId="0" borderId="11" xfId="0" applyFont="1" applyBorder="1" applyAlignment="1" applyProtection="1">
      <alignment vertical="center"/>
      <protection locked="0"/>
    </xf>
    <xf numFmtId="0" fontId="1" fillId="0" borderId="0" xfId="0" applyFont="1" applyAlignment="1" applyProtection="1">
      <alignment vertical="center"/>
      <protection locked="0"/>
    </xf>
    <xf numFmtId="0" fontId="2" fillId="0" borderId="4" xfId="0" applyFont="1" applyBorder="1" applyAlignment="1" applyProtection="1">
      <alignment vertical="center"/>
      <protection locked="0"/>
    </xf>
    <xf numFmtId="0" fontId="3" fillId="0" borderId="0" xfId="0" applyFont="1" applyAlignment="1" applyProtection="1">
      <alignment horizontal="right" vertical="center"/>
      <protection locked="0"/>
    </xf>
    <xf numFmtId="0" fontId="3" fillId="3" borderId="1" xfId="0" applyFont="1" applyFill="1" applyBorder="1" applyAlignment="1" applyProtection="1">
      <alignment vertical="center"/>
      <protection locked="0"/>
    </xf>
    <xf numFmtId="0" fontId="3" fillId="3" borderId="2" xfId="0" applyFont="1" applyFill="1" applyBorder="1" applyAlignment="1" applyProtection="1">
      <alignment vertical="center"/>
      <protection locked="0"/>
    </xf>
    <xf numFmtId="0" fontId="3" fillId="3" borderId="3" xfId="0" applyFont="1" applyFill="1" applyBorder="1" applyAlignment="1" applyProtection="1">
      <alignment vertical="center"/>
      <protection locked="0"/>
    </xf>
    <xf numFmtId="0" fontId="3" fillId="3" borderId="4" xfId="0" applyFont="1" applyFill="1" applyBorder="1" applyAlignment="1" applyProtection="1">
      <alignment vertical="center"/>
      <protection locked="0"/>
    </xf>
    <xf numFmtId="0" fontId="3" fillId="3" borderId="0" xfId="0" applyFont="1" applyFill="1" applyAlignment="1" applyProtection="1">
      <alignment vertical="center"/>
      <protection locked="0"/>
    </xf>
    <xf numFmtId="0" fontId="3" fillId="3" borderId="8"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3" fillId="3" borderId="0" xfId="0" applyFont="1" applyFill="1" applyAlignment="1" applyProtection="1">
      <alignment horizontal="left" vertical="center"/>
      <protection locked="0"/>
    </xf>
    <xf numFmtId="0" fontId="3" fillId="3" borderId="0" xfId="0" applyFont="1" applyFill="1" applyAlignment="1" applyProtection="1">
      <alignment horizontal="right" vertical="center"/>
      <protection locked="0"/>
    </xf>
    <xf numFmtId="0" fontId="3" fillId="3" borderId="10" xfId="0" applyFont="1" applyFill="1" applyBorder="1" applyAlignment="1" applyProtection="1">
      <alignment vertical="center"/>
      <protection locked="0"/>
    </xf>
    <xf numFmtId="0" fontId="3" fillId="3" borderId="18" xfId="0" applyFont="1" applyFill="1" applyBorder="1" applyAlignment="1" applyProtection="1">
      <alignment vertical="center"/>
      <protection locked="0"/>
    </xf>
    <xf numFmtId="0" fontId="3" fillId="3" borderId="11" xfId="0" applyFont="1" applyFill="1" applyBorder="1" applyAlignment="1" applyProtection="1">
      <alignment vertical="center"/>
      <protection locked="0"/>
    </xf>
    <xf numFmtId="0" fontId="1" fillId="3" borderId="4"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20" fillId="0" borderId="4" xfId="0" applyFont="1" applyBorder="1" applyAlignment="1" applyProtection="1">
      <alignment vertical="center"/>
      <protection locked="0"/>
    </xf>
    <xf numFmtId="0" fontId="20" fillId="0" borderId="0" xfId="0" applyFont="1" applyAlignment="1" applyProtection="1">
      <alignment vertical="center"/>
      <protection locked="0"/>
    </xf>
    <xf numFmtId="0" fontId="1" fillId="3" borderId="0" xfId="0" applyFont="1" applyFill="1" applyAlignment="1" applyProtection="1">
      <alignment horizontal="left" vertical="center"/>
      <protection locked="0"/>
    </xf>
    <xf numFmtId="0" fontId="1" fillId="3" borderId="0" xfId="0" applyFont="1" applyFill="1" applyAlignment="1" applyProtection="1">
      <alignment horizontal="righ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28" fillId="0" borderId="0" xfId="0" applyFont="1"/>
    <xf numFmtId="0" fontId="29" fillId="0" borderId="24" xfId="0" applyFont="1" applyBorder="1" applyAlignment="1">
      <alignment vertical="center"/>
    </xf>
    <xf numFmtId="0" fontId="29" fillId="0" borderId="28" xfId="0" applyFont="1" applyBorder="1" applyAlignment="1">
      <alignment horizontal="left" vertical="center"/>
    </xf>
    <xf numFmtId="0" fontId="29" fillId="0" borderId="29" xfId="0" applyFont="1" applyBorder="1" applyAlignment="1">
      <alignment horizontal="left" vertical="center"/>
    </xf>
    <xf numFmtId="0" fontId="30" fillId="0" borderId="13" xfId="0" applyFont="1" applyBorder="1"/>
    <xf numFmtId="0" fontId="30" fillId="0" borderId="12" xfId="0" applyFont="1" applyBorder="1"/>
    <xf numFmtId="0" fontId="30" fillId="0" borderId="3" xfId="0" applyFont="1" applyBorder="1"/>
    <xf numFmtId="0" fontId="30" fillId="0" borderId="13" xfId="0" applyFont="1" applyBorder="1" applyAlignment="1">
      <alignment wrapText="1"/>
    </xf>
    <xf numFmtId="0" fontId="30" fillId="0" borderId="11" xfId="0" applyFont="1" applyBorder="1"/>
    <xf numFmtId="0" fontId="30" fillId="0" borderId="1" xfId="0" applyFont="1" applyBorder="1"/>
    <xf numFmtId="0" fontId="30" fillId="0" borderId="4" xfId="0" applyFont="1" applyBorder="1"/>
    <xf numFmtId="0" fontId="30" fillId="0" borderId="17" xfId="0" applyFont="1" applyBorder="1"/>
    <xf numFmtId="0" fontId="30" fillId="0" borderId="8" xfId="0" applyFont="1" applyBorder="1"/>
    <xf numFmtId="0" fontId="30" fillId="0" borderId="10" xfId="0" applyFont="1" applyBorder="1"/>
    <xf numFmtId="0" fontId="28" fillId="0" borderId="9" xfId="0" applyFont="1" applyBorder="1"/>
    <xf numFmtId="0" fontId="28" fillId="0" borderId="12" xfId="0" applyFont="1" applyBorder="1"/>
    <xf numFmtId="0" fontId="28" fillId="0" borderId="17" xfId="0" applyFont="1" applyBorder="1"/>
    <xf numFmtId="0" fontId="28" fillId="0" borderId="13" xfId="0" applyFont="1" applyBorder="1"/>
    <xf numFmtId="0" fontId="28" fillId="0" borderId="12" xfId="0" applyFont="1" applyBorder="1" applyProtection="1">
      <protection locked="0"/>
    </xf>
    <xf numFmtId="0" fontId="28" fillId="0" borderId="17" xfId="0" applyFont="1" applyBorder="1" applyProtection="1">
      <protection locked="0"/>
    </xf>
    <xf numFmtId="0" fontId="28" fillId="0" borderId="13" xfId="0" applyFont="1" applyBorder="1" applyProtection="1">
      <protection locked="0"/>
    </xf>
    <xf numFmtId="0" fontId="28" fillId="0" borderId="0" xfId="0" applyFont="1" applyProtection="1">
      <protection locked="0"/>
    </xf>
    <xf numFmtId="0" fontId="31" fillId="2" borderId="0" xfId="0" applyFont="1" applyFill="1"/>
    <xf numFmtId="0" fontId="32" fillId="2" borderId="0" xfId="0" applyFont="1" applyFill="1"/>
    <xf numFmtId="0" fontId="31" fillId="2" borderId="0" xfId="0" applyFont="1" applyFill="1" applyAlignment="1">
      <alignment horizontal="left"/>
    </xf>
    <xf numFmtId="0" fontId="1" fillId="0" borderId="9" xfId="0" applyFont="1" applyBorder="1" applyAlignment="1">
      <alignment vertical="center"/>
    </xf>
    <xf numFmtId="0" fontId="6" fillId="2" borderId="9" xfId="0" applyFont="1" applyFill="1" applyBorder="1" applyAlignment="1">
      <alignment vertical="center"/>
    </xf>
    <xf numFmtId="0" fontId="1" fillId="5" borderId="9" xfId="0" applyFont="1" applyFill="1" applyBorder="1" applyAlignment="1">
      <alignment vertical="center"/>
    </xf>
    <xf numFmtId="0" fontId="3" fillId="0" borderId="12" xfId="0" applyFont="1" applyBorder="1" applyAlignment="1">
      <alignment vertical="center"/>
    </xf>
    <xf numFmtId="0" fontId="3" fillId="0" borderId="17" xfId="0" applyFont="1" applyBorder="1" applyAlignment="1">
      <alignment vertical="center"/>
    </xf>
    <xf numFmtId="0" fontId="3" fillId="0" borderId="13" xfId="0" applyFont="1" applyBorder="1" applyAlignment="1">
      <alignment vertical="center"/>
    </xf>
    <xf numFmtId="0" fontId="1" fillId="5" borderId="12" xfId="0" applyFont="1" applyFill="1" applyBorder="1" applyAlignment="1">
      <alignment vertical="center"/>
    </xf>
    <xf numFmtId="0" fontId="2" fillId="0" borderId="0" xfId="1" applyFont="1" applyAlignment="1">
      <alignment vertical="center" wrapText="1"/>
    </xf>
    <xf numFmtId="0" fontId="2" fillId="0" borderId="13" xfId="1" applyFont="1" applyBorder="1" applyAlignment="1">
      <alignment vertical="center" wrapText="1"/>
    </xf>
    <xf numFmtId="0" fontId="2" fillId="0" borderId="17" xfId="1" applyFont="1" applyBorder="1" applyAlignment="1">
      <alignment vertical="center" wrapText="1"/>
    </xf>
    <xf numFmtId="0" fontId="20" fillId="5" borderId="9" xfId="1" applyFont="1" applyFill="1" applyBorder="1" applyAlignment="1">
      <alignment vertical="center" wrapText="1"/>
    </xf>
    <xf numFmtId="0" fontId="3" fillId="0" borderId="17" xfId="1" applyFont="1" applyBorder="1" applyAlignment="1">
      <alignment vertical="center" wrapText="1"/>
    </xf>
    <xf numFmtId="0" fontId="2" fillId="0" borderId="12" xfId="1" applyFont="1" applyBorder="1" applyAlignment="1">
      <alignment vertical="center" wrapText="1"/>
    </xf>
    <xf numFmtId="0" fontId="6" fillId="6" borderId="9" xfId="1" applyFont="1" applyFill="1" applyBorder="1" applyAlignment="1" applyProtection="1">
      <alignment vertical="center" wrapText="1"/>
      <protection locked="0"/>
    </xf>
    <xf numFmtId="0" fontId="1" fillId="3" borderId="4"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3" fillId="3" borderId="5" xfId="0"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7" xfId="0" applyFont="1" applyFill="1" applyBorder="1" applyAlignment="1" applyProtection="1">
      <alignment horizontal="left" vertical="center"/>
      <protection locked="0"/>
    </xf>
    <xf numFmtId="14" fontId="3" fillId="3" borderId="5" xfId="0" applyNumberFormat="1" applyFont="1" applyFill="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6" fillId="2" borderId="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8"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4"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14" fontId="3" fillId="0" borderId="5" xfId="0" applyNumberFormat="1" applyFont="1" applyBorder="1" applyAlignment="1" applyProtection="1">
      <alignment horizontal="left" vertical="center"/>
      <protection locked="0"/>
    </xf>
    <xf numFmtId="14" fontId="3" fillId="0" borderId="6" xfId="0" applyNumberFormat="1" applyFont="1" applyBorder="1" applyAlignment="1" applyProtection="1">
      <alignment horizontal="left" vertical="center"/>
      <protection locked="0"/>
    </xf>
    <xf numFmtId="14" fontId="3" fillId="0" borderId="7" xfId="0" applyNumberFormat="1" applyFont="1" applyBorder="1" applyAlignment="1" applyProtection="1">
      <alignment horizontal="left" vertical="center"/>
      <protection locked="0"/>
    </xf>
    <xf numFmtId="0" fontId="1" fillId="5" borderId="5" xfId="0" applyFont="1" applyFill="1" applyBorder="1" applyAlignment="1" applyProtection="1">
      <alignment horizontal="center" vertical="center"/>
      <protection locked="0"/>
    </xf>
    <xf numFmtId="0" fontId="1" fillId="5" borderId="6" xfId="0" applyFont="1" applyFill="1" applyBorder="1" applyAlignment="1" applyProtection="1">
      <alignment horizontal="center" vertical="center"/>
      <protection locked="0"/>
    </xf>
    <xf numFmtId="0" fontId="1" fillId="5" borderId="7" xfId="0" applyFont="1" applyFill="1" applyBorder="1" applyAlignment="1" applyProtection="1">
      <alignment horizontal="center" vertical="center"/>
      <protection locked="0"/>
    </xf>
    <xf numFmtId="0" fontId="3" fillId="0" borderId="5" xfId="0" applyFont="1" applyBorder="1" applyAlignment="1" applyProtection="1">
      <alignment horizontal="left" vertical="center" shrinkToFit="1"/>
      <protection locked="0"/>
    </xf>
    <xf numFmtId="0" fontId="3" fillId="0" borderId="6" xfId="0" applyFont="1" applyBorder="1" applyAlignment="1" applyProtection="1">
      <alignment horizontal="left" vertical="center" shrinkToFit="1"/>
      <protection locked="0"/>
    </xf>
    <xf numFmtId="0" fontId="3" fillId="0" borderId="7" xfId="0" applyFont="1" applyBorder="1" applyAlignment="1" applyProtection="1">
      <alignment horizontal="left" vertical="center" shrinkToFit="1"/>
      <protection locked="0"/>
    </xf>
    <xf numFmtId="0" fontId="13" fillId="4" borderId="0" xfId="0" applyFont="1" applyFill="1" applyAlignment="1">
      <alignment horizontal="center"/>
    </xf>
    <xf numFmtId="0" fontId="4" fillId="0" borderId="0" xfId="0" applyFont="1" applyAlignment="1">
      <alignment horizontal="center"/>
    </xf>
    <xf numFmtId="0" fontId="3" fillId="0" borderId="0" xfId="0" applyFont="1" applyAlignment="1">
      <alignment horizontal="center"/>
    </xf>
    <xf numFmtId="0" fontId="13" fillId="3" borderId="5" xfId="0" applyFont="1" applyFill="1" applyBorder="1" applyAlignment="1" applyProtection="1">
      <alignment horizontal="left"/>
      <protection hidden="1"/>
    </xf>
    <xf numFmtId="0" fontId="13" fillId="3" borderId="6" xfId="0" applyFont="1" applyFill="1" applyBorder="1" applyAlignment="1" applyProtection="1">
      <alignment horizontal="left"/>
      <protection hidden="1"/>
    </xf>
    <xf numFmtId="0" fontId="13" fillId="3" borderId="7" xfId="0" applyFont="1" applyFill="1" applyBorder="1" applyAlignment="1" applyProtection="1">
      <alignment horizontal="left"/>
      <protection hidden="1"/>
    </xf>
    <xf numFmtId="0" fontId="10" fillId="3" borderId="6" xfId="0" applyFont="1" applyFill="1" applyBorder="1" applyAlignment="1" applyProtection="1">
      <alignment horizontal="left"/>
      <protection hidden="1"/>
    </xf>
    <xf numFmtId="0" fontId="10" fillId="3" borderId="7" xfId="0" applyFont="1" applyFill="1" applyBorder="1" applyAlignment="1" applyProtection="1">
      <alignment horizontal="left"/>
      <protection hidden="1"/>
    </xf>
    <xf numFmtId="165" fontId="13" fillId="3" borderId="5" xfId="0" applyNumberFormat="1" applyFont="1" applyFill="1" applyBorder="1" applyAlignment="1" applyProtection="1">
      <alignment horizontal="left"/>
      <protection hidden="1"/>
    </xf>
    <xf numFmtId="165" fontId="13" fillId="3" borderId="6" xfId="0" applyNumberFormat="1" applyFont="1" applyFill="1" applyBorder="1" applyAlignment="1" applyProtection="1">
      <alignment horizontal="left"/>
      <protection hidden="1"/>
    </xf>
    <xf numFmtId="165" fontId="13" fillId="3" borderId="7" xfId="0" applyNumberFormat="1" applyFont="1" applyFill="1" applyBorder="1" applyAlignment="1" applyProtection="1">
      <alignment horizontal="left"/>
      <protection hidden="1"/>
    </xf>
    <xf numFmtId="164" fontId="13" fillId="3" borderId="5" xfId="0" applyNumberFormat="1" applyFont="1" applyFill="1" applyBorder="1" applyAlignment="1" applyProtection="1">
      <alignment horizontal="left"/>
      <protection hidden="1"/>
    </xf>
    <xf numFmtId="0" fontId="7" fillId="0" borderId="6" xfId="0" applyFont="1" applyBorder="1" applyAlignment="1" applyProtection="1">
      <alignment horizontal="left"/>
      <protection hidden="1"/>
    </xf>
    <xf numFmtId="0" fontId="7" fillId="0" borderId="7" xfId="0" applyFont="1" applyBorder="1" applyAlignment="1" applyProtection="1">
      <alignment horizontal="left"/>
      <protection hidden="1"/>
    </xf>
    <xf numFmtId="0" fontId="17" fillId="2" borderId="1" xfId="0" applyFont="1" applyFill="1" applyBorder="1" applyAlignment="1">
      <alignment horizontal="center"/>
    </xf>
    <xf numFmtId="0" fontId="11" fillId="2" borderId="2" xfId="0" applyFont="1" applyFill="1" applyBorder="1" applyAlignment="1">
      <alignment horizontal="center"/>
    </xf>
    <xf numFmtId="0" fontId="11" fillId="2" borderId="3" xfId="0" applyFont="1" applyFill="1" applyBorder="1" applyAlignment="1">
      <alignment horizontal="center"/>
    </xf>
    <xf numFmtId="164" fontId="13" fillId="3" borderId="6" xfId="0" applyNumberFormat="1" applyFont="1" applyFill="1" applyBorder="1" applyAlignment="1" applyProtection="1">
      <alignment horizontal="left"/>
      <protection hidden="1"/>
    </xf>
    <xf numFmtId="164" fontId="13" fillId="3" borderId="7" xfId="0" applyNumberFormat="1" applyFont="1" applyFill="1" applyBorder="1" applyAlignment="1" applyProtection="1">
      <alignment horizontal="left"/>
      <protection hidden="1"/>
    </xf>
    <xf numFmtId="0" fontId="13" fillId="0" borderId="0" xfId="0" applyFont="1" applyAlignment="1">
      <alignment horizontal="center" vertical="center"/>
    </xf>
    <xf numFmtId="0" fontId="12" fillId="3" borderId="1" xfId="0" applyFont="1" applyFill="1" applyBorder="1" applyAlignment="1">
      <alignment horizontal="center" wrapText="1"/>
    </xf>
    <xf numFmtId="0" fontId="12" fillId="3" borderId="3" xfId="0" applyFont="1" applyFill="1" applyBorder="1" applyAlignment="1">
      <alignment horizontal="center" wrapText="1"/>
    </xf>
    <xf numFmtId="0" fontId="12" fillId="3" borderId="10" xfId="0" applyFont="1" applyFill="1" applyBorder="1" applyAlignment="1">
      <alignment horizontal="center" wrapText="1"/>
    </xf>
    <xf numFmtId="0" fontId="12" fillId="3" borderId="11" xfId="0" applyFont="1" applyFill="1" applyBorder="1" applyAlignment="1">
      <alignment horizontal="center" wrapText="1"/>
    </xf>
    <xf numFmtId="0" fontId="12" fillId="3" borderId="5" xfId="0" applyFont="1" applyFill="1" applyBorder="1" applyAlignment="1">
      <alignment horizontal="center" vertical="center"/>
    </xf>
    <xf numFmtId="0" fontId="7" fillId="3" borderId="7" xfId="0" applyFont="1" applyFill="1" applyBorder="1" applyAlignment="1">
      <alignment horizontal="center" vertical="center"/>
    </xf>
    <xf numFmtId="0" fontId="12" fillId="3" borderId="5" xfId="0" applyFont="1" applyFill="1" applyBorder="1" applyAlignment="1">
      <alignment horizontal="center"/>
    </xf>
    <xf numFmtId="0" fontId="7" fillId="3" borderId="7" xfId="0" applyFont="1" applyFill="1" applyBorder="1" applyAlignment="1">
      <alignment horizontal="center"/>
    </xf>
    <xf numFmtId="0" fontId="12" fillId="4" borderId="0" xfId="0" applyFont="1" applyFill="1" applyAlignment="1">
      <alignment horizontal="center"/>
    </xf>
    <xf numFmtId="0" fontId="7" fillId="4" borderId="0" xfId="0" applyFont="1" applyFill="1" applyAlignment="1">
      <alignment horizontal="center"/>
    </xf>
    <xf numFmtId="0" fontId="13" fillId="4" borderId="0" xfId="0" applyFont="1" applyFill="1"/>
    <xf numFmtId="0" fontId="7" fillId="4" borderId="0" xfId="0" applyFont="1" applyFill="1"/>
    <xf numFmtId="0" fontId="13" fillId="4" borderId="0" xfId="0" applyFont="1" applyFill="1" applyAlignment="1">
      <alignment horizontal="left" vertical="center"/>
    </xf>
    <xf numFmtId="0" fontId="19" fillId="4" borderId="0" xfId="0" applyFont="1" applyFill="1" applyAlignment="1">
      <alignment horizontal="left" vertical="center"/>
    </xf>
    <xf numFmtId="0" fontId="1" fillId="4" borderId="0" xfId="0" applyFont="1" applyFill="1" applyAlignment="1">
      <alignment horizontal="center" vertical="center"/>
    </xf>
    <xf numFmtId="0" fontId="1" fillId="4" borderId="0" xfId="0" applyFont="1" applyFill="1" applyAlignment="1">
      <alignment horizontal="center" wrapText="1"/>
    </xf>
    <xf numFmtId="0" fontId="1" fillId="4" borderId="20" xfId="0" applyFont="1" applyFill="1" applyBorder="1" applyAlignment="1">
      <alignment horizontal="center" wrapText="1"/>
    </xf>
    <xf numFmtId="0" fontId="1" fillId="3" borderId="5" xfId="0" applyFont="1" applyFill="1" applyBorder="1" applyAlignment="1" applyProtection="1">
      <alignment horizontal="left"/>
      <protection hidden="1"/>
    </xf>
    <xf numFmtId="0" fontId="1" fillId="3" borderId="6" xfId="0" applyFont="1" applyFill="1" applyBorder="1" applyAlignment="1" applyProtection="1">
      <alignment horizontal="left"/>
      <protection hidden="1"/>
    </xf>
    <xf numFmtId="0" fontId="1" fillId="3" borderId="7" xfId="0" applyFont="1" applyFill="1" applyBorder="1" applyAlignment="1" applyProtection="1">
      <alignment horizontal="left"/>
      <protection hidden="1"/>
    </xf>
    <xf numFmtId="165" fontId="1" fillId="3" borderId="5" xfId="0" applyNumberFormat="1" applyFont="1" applyFill="1" applyBorder="1" applyAlignment="1" applyProtection="1">
      <alignment horizontal="left"/>
      <protection hidden="1"/>
    </xf>
    <xf numFmtId="165" fontId="1" fillId="3" borderId="6" xfId="0" applyNumberFormat="1" applyFont="1" applyFill="1" applyBorder="1" applyAlignment="1" applyProtection="1">
      <alignment horizontal="left"/>
      <protection hidden="1"/>
    </xf>
    <xf numFmtId="165" fontId="1" fillId="3" borderId="7" xfId="0" applyNumberFormat="1" applyFont="1" applyFill="1" applyBorder="1" applyAlignment="1" applyProtection="1">
      <alignment horizontal="left"/>
      <protection hidden="1"/>
    </xf>
    <xf numFmtId="1" fontId="2" fillId="3" borderId="25" xfId="0" applyNumberFormat="1" applyFont="1" applyFill="1" applyBorder="1" applyAlignment="1" applyProtection="1">
      <alignment horizontal="right" vertical="center"/>
      <protection locked="0"/>
    </xf>
    <xf numFmtId="0" fontId="2" fillId="3" borderId="26" xfId="0" applyFont="1" applyFill="1" applyBorder="1" applyAlignment="1" applyProtection="1">
      <alignment horizontal="right" vertical="center"/>
      <protection locked="0"/>
    </xf>
    <xf numFmtId="0" fontId="2" fillId="3" borderId="27" xfId="0" applyFont="1" applyFill="1" applyBorder="1" applyAlignment="1" applyProtection="1">
      <alignment horizontal="right" vertical="center"/>
      <protection locked="0"/>
    </xf>
    <xf numFmtId="0" fontId="1" fillId="4" borderId="8" xfId="0" applyFont="1" applyFill="1" applyBorder="1" applyAlignment="1">
      <alignment horizontal="center" wrapText="1"/>
    </xf>
    <xf numFmtId="0" fontId="3" fillId="4" borderId="0" xfId="0" applyFont="1" applyFill="1" applyAlignment="1">
      <alignment horizontal="left" vertical="center"/>
    </xf>
    <xf numFmtId="0" fontId="3" fillId="4" borderId="0" xfId="0" applyFont="1" applyFill="1" applyAlignment="1">
      <alignment horizontal="center" vertical="center"/>
    </xf>
    <xf numFmtId="0" fontId="3" fillId="4" borderId="8" xfId="0" applyFont="1" applyFill="1" applyBorder="1" applyAlignment="1">
      <alignment horizontal="center" vertical="center"/>
    </xf>
    <xf numFmtId="0" fontId="1" fillId="4" borderId="0" xfId="0" applyFont="1" applyFill="1" applyAlignment="1">
      <alignment horizontal="center" vertical="center" wrapText="1"/>
    </xf>
    <xf numFmtId="0" fontId="3" fillId="3" borderId="19" xfId="0" applyFont="1" applyFill="1" applyBorder="1" applyAlignment="1" applyProtection="1">
      <alignment horizontal="right" vertical="center"/>
      <protection locked="0"/>
    </xf>
    <xf numFmtId="165" fontId="13" fillId="3" borderId="5" xfId="0" applyNumberFormat="1" applyFont="1" applyFill="1" applyBorder="1" applyAlignment="1" applyProtection="1">
      <alignment horizontal="left"/>
      <protection locked="0"/>
    </xf>
    <xf numFmtId="165" fontId="13" fillId="3" borderId="6" xfId="0" applyNumberFormat="1" applyFont="1" applyFill="1" applyBorder="1" applyAlignment="1" applyProtection="1">
      <alignment horizontal="left"/>
      <protection locked="0"/>
    </xf>
    <xf numFmtId="165" fontId="13" fillId="3" borderId="7" xfId="0" applyNumberFormat="1" applyFont="1" applyFill="1" applyBorder="1" applyAlignment="1" applyProtection="1">
      <alignment horizontal="left"/>
      <protection locked="0"/>
    </xf>
    <xf numFmtId="0" fontId="27" fillId="2" borderId="5"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0" xfId="0" applyFont="1" applyFill="1" applyAlignment="1">
      <alignment horizontal="center" vertical="center"/>
    </xf>
    <xf numFmtId="0" fontId="29" fillId="5" borderId="10" xfId="0" applyFont="1" applyFill="1" applyBorder="1" applyAlignment="1">
      <alignment horizontal="left" vertical="center"/>
    </xf>
    <xf numFmtId="0" fontId="29" fillId="5" borderId="18" xfId="0" applyFont="1" applyFill="1" applyBorder="1" applyAlignment="1">
      <alignment horizontal="left" vertical="center"/>
    </xf>
    <xf numFmtId="0" fontId="29" fillId="5" borderId="11" xfId="0" applyFont="1" applyFill="1" applyBorder="1" applyAlignment="1">
      <alignment horizontal="left" vertical="center"/>
    </xf>
    <xf numFmtId="0" fontId="29" fillId="5" borderId="5" xfId="0" applyFont="1" applyFill="1" applyBorder="1" applyAlignment="1">
      <alignment horizontal="left" vertical="center"/>
    </xf>
    <xf numFmtId="0" fontId="29" fillId="5" borderId="6" xfId="0" applyFont="1" applyFill="1" applyBorder="1" applyAlignment="1">
      <alignment horizontal="left" vertical="center"/>
    </xf>
    <xf numFmtId="0" fontId="29" fillId="5" borderId="7" xfId="0" applyFont="1" applyFill="1" applyBorder="1" applyAlignment="1">
      <alignment horizontal="left" vertical="center"/>
    </xf>
  </cellXfs>
  <cellStyles count="2">
    <cellStyle name="Standaard" xfId="0" builtinId="0"/>
    <cellStyle name="Standaard 2" xfId="1" xr:uid="{575AA303-F485-4A19-9D85-A12DDC80A56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6</xdr:col>
      <xdr:colOff>93345</xdr:colOff>
      <xdr:row>4</xdr:row>
      <xdr:rowOff>19050</xdr:rowOff>
    </xdr:from>
    <xdr:to>
      <xdr:col>11</xdr:col>
      <xdr:colOff>209550</xdr:colOff>
      <xdr:row>7</xdr:row>
      <xdr:rowOff>85725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3474720" y="1038225"/>
          <a:ext cx="3364230" cy="714375"/>
        </a:xfrm>
        <a:prstGeom prst="rect">
          <a:avLst/>
        </a:prstGeom>
        <a:solidFill>
          <a:schemeClr val="accent1">
            <a:lumMod val="75000"/>
          </a:schemeClr>
        </a:solidFill>
        <a:ln w="9525">
          <a:noFill/>
          <a:miter lim="800000"/>
          <a:headEnd/>
          <a:tailEnd/>
        </a:ln>
      </xdr:spPr>
      <xdr:txBody>
        <a:bodyPr vertOverflow="clip" wrap="square" lIns="73152" tIns="45720" rIns="73152" bIns="0" anchor="ctr" anchorCtr="0" upright="1"/>
        <a:lstStyle/>
        <a:p>
          <a:pPr algn="ctr" rtl="0">
            <a:defRPr sz="1000"/>
          </a:pPr>
          <a:r>
            <a:rPr lang="nl-BE" sz="3000" b="1" i="0" u="none" strike="noStrike" baseline="0">
              <a:solidFill>
                <a:schemeClr val="bg1"/>
              </a:solidFill>
              <a:latin typeface="Arial" panose="020B0604020202020204" pitchFamily="34" charset="0"/>
              <a:ea typeface="Tahoma"/>
              <a:cs typeface="Arial" panose="020B0604020202020204" pitchFamily="34" charset="0"/>
            </a:rPr>
            <a:t>DUNDRUM-1</a:t>
          </a:r>
        </a:p>
      </xdr:txBody>
    </xdr:sp>
    <xdr:clientData/>
  </xdr:twoCellAnchor>
  <xdr:twoCellAnchor>
    <xdr:from>
      <xdr:col>2</xdr:col>
      <xdr:colOff>22860</xdr:colOff>
      <xdr:row>20</xdr:row>
      <xdr:rowOff>114300</xdr:rowOff>
    </xdr:from>
    <xdr:to>
      <xdr:col>15</xdr:col>
      <xdr:colOff>0</xdr:colOff>
      <xdr:row>32</xdr:row>
      <xdr:rowOff>83820</xdr:rowOff>
    </xdr:to>
    <xdr:sp macro="" textlink="">
      <xdr:nvSpPr>
        <xdr:cNvPr id="3" name="Text Box 5">
          <a:extLst>
            <a:ext uri="{FF2B5EF4-FFF2-40B4-BE49-F238E27FC236}">
              <a16:creationId xmlns:a16="http://schemas.microsoft.com/office/drawing/2014/main" id="{00000000-0008-0000-0200-000003000000}"/>
            </a:ext>
          </a:extLst>
        </xdr:cNvPr>
        <xdr:cNvSpPr txBox="1">
          <a:spLocks noChangeArrowheads="1"/>
        </xdr:cNvSpPr>
      </xdr:nvSpPr>
      <xdr:spPr bwMode="auto">
        <a:xfrm>
          <a:off x="899160" y="5311140"/>
          <a:ext cx="8610600" cy="2255520"/>
        </a:xfrm>
        <a:prstGeom prst="rect">
          <a:avLst/>
        </a:prstGeom>
        <a:solidFill>
          <a:srgbClr val="FFFFFF"/>
        </a:solidFill>
        <a:ln w="9525">
          <a:solidFill>
            <a:srgbClr val="000000"/>
          </a:solidFill>
          <a:miter lim="800000"/>
          <a:headEnd/>
          <a:tailEnd/>
        </a:ln>
      </xdr:spPr>
      <xdr:txBody>
        <a:bodyPr/>
        <a:lstStyle/>
        <a:p>
          <a:endParaRPr lang="nl-BE" baseline="0"/>
        </a:p>
      </xdr:txBody>
    </xdr:sp>
    <xdr:clientData/>
  </xdr:twoCellAnchor>
  <xdr:twoCellAnchor>
    <xdr:from>
      <xdr:col>2</xdr:col>
      <xdr:colOff>27517</xdr:colOff>
      <xdr:row>38</xdr:row>
      <xdr:rowOff>114300</xdr:rowOff>
    </xdr:from>
    <xdr:to>
      <xdr:col>15</xdr:col>
      <xdr:colOff>27517</xdr:colOff>
      <xdr:row>50</xdr:row>
      <xdr:rowOff>85725</xdr:rowOff>
    </xdr:to>
    <xdr:sp macro="" textlink="">
      <xdr:nvSpPr>
        <xdr:cNvPr id="4" name="Text Box 8">
          <a:extLst>
            <a:ext uri="{FF2B5EF4-FFF2-40B4-BE49-F238E27FC236}">
              <a16:creationId xmlns:a16="http://schemas.microsoft.com/office/drawing/2014/main" id="{00000000-0008-0000-0200-000004000000}"/>
            </a:ext>
          </a:extLst>
        </xdr:cNvPr>
        <xdr:cNvSpPr txBox="1">
          <a:spLocks noChangeArrowheads="1"/>
        </xdr:cNvSpPr>
      </xdr:nvSpPr>
      <xdr:spPr bwMode="auto">
        <a:xfrm>
          <a:off x="924984" y="7167033"/>
          <a:ext cx="8856133" cy="2105025"/>
        </a:xfrm>
        <a:prstGeom prst="rect">
          <a:avLst/>
        </a:prstGeom>
        <a:solidFill>
          <a:srgbClr val="FFFFFF"/>
        </a:solidFill>
        <a:ln w="9525">
          <a:solidFill>
            <a:srgbClr val="000000"/>
          </a:solidFill>
          <a:miter lim="800000"/>
          <a:headEnd/>
          <a:tailEnd/>
        </a:ln>
      </xdr:spPr>
      <xdr:txBody>
        <a:bodyPr/>
        <a:lstStyle/>
        <a:p>
          <a:endParaRPr lang="nl-BE" baseline="0"/>
        </a:p>
      </xdr:txBody>
    </xdr:sp>
    <xdr:clientData/>
  </xdr:twoCellAnchor>
  <xdr:twoCellAnchor>
    <xdr:from>
      <xdr:col>2</xdr:col>
      <xdr:colOff>22860</xdr:colOff>
      <xdr:row>75</xdr:row>
      <xdr:rowOff>114300</xdr:rowOff>
    </xdr:from>
    <xdr:to>
      <xdr:col>15</xdr:col>
      <xdr:colOff>0</xdr:colOff>
      <xdr:row>87</xdr:row>
      <xdr:rowOff>83820</xdr:rowOff>
    </xdr:to>
    <xdr:sp macro="" textlink="">
      <xdr:nvSpPr>
        <xdr:cNvPr id="6" name="Text Box 13">
          <a:extLst>
            <a:ext uri="{FF2B5EF4-FFF2-40B4-BE49-F238E27FC236}">
              <a16:creationId xmlns:a16="http://schemas.microsoft.com/office/drawing/2014/main" id="{00000000-0008-0000-0200-000006000000}"/>
            </a:ext>
          </a:extLst>
        </xdr:cNvPr>
        <xdr:cNvSpPr txBox="1">
          <a:spLocks noChangeArrowheads="1"/>
        </xdr:cNvSpPr>
      </xdr:nvSpPr>
      <xdr:spPr bwMode="auto">
        <a:xfrm>
          <a:off x="899160" y="17015460"/>
          <a:ext cx="8610600" cy="2255520"/>
        </a:xfrm>
        <a:prstGeom prst="rect">
          <a:avLst/>
        </a:prstGeom>
        <a:solidFill>
          <a:srgbClr val="FFFFFF"/>
        </a:solidFill>
        <a:ln w="9525">
          <a:solidFill>
            <a:srgbClr val="000000"/>
          </a:solidFill>
          <a:miter lim="800000"/>
          <a:headEnd/>
          <a:tailEnd/>
        </a:ln>
      </xdr:spPr>
      <xdr:txBody>
        <a:bodyPr/>
        <a:lstStyle/>
        <a:p>
          <a:endParaRPr lang="nl-BE"/>
        </a:p>
        <a:p>
          <a:endParaRPr lang="nl-BE"/>
        </a:p>
      </xdr:txBody>
    </xdr:sp>
    <xdr:clientData/>
  </xdr:twoCellAnchor>
  <xdr:twoCellAnchor>
    <xdr:from>
      <xdr:col>2</xdr:col>
      <xdr:colOff>22860</xdr:colOff>
      <xdr:row>93</xdr:row>
      <xdr:rowOff>114300</xdr:rowOff>
    </xdr:from>
    <xdr:to>
      <xdr:col>15</xdr:col>
      <xdr:colOff>0</xdr:colOff>
      <xdr:row>105</xdr:row>
      <xdr:rowOff>83820</xdr:rowOff>
    </xdr:to>
    <xdr:sp macro="" textlink="">
      <xdr:nvSpPr>
        <xdr:cNvPr id="7" name="Text Box 16">
          <a:extLst>
            <a:ext uri="{FF2B5EF4-FFF2-40B4-BE49-F238E27FC236}">
              <a16:creationId xmlns:a16="http://schemas.microsoft.com/office/drawing/2014/main" id="{00000000-0008-0000-0200-000007000000}"/>
            </a:ext>
          </a:extLst>
        </xdr:cNvPr>
        <xdr:cNvSpPr txBox="1">
          <a:spLocks noChangeArrowheads="1"/>
        </xdr:cNvSpPr>
      </xdr:nvSpPr>
      <xdr:spPr bwMode="auto">
        <a:xfrm>
          <a:off x="899160" y="20444460"/>
          <a:ext cx="861060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111</xdr:row>
      <xdr:rowOff>169334</xdr:rowOff>
    </xdr:from>
    <xdr:to>
      <xdr:col>15</xdr:col>
      <xdr:colOff>7620</xdr:colOff>
      <xdr:row>123</xdr:row>
      <xdr:rowOff>160020</xdr:rowOff>
    </xdr:to>
    <xdr:sp macro="" textlink="">
      <xdr:nvSpPr>
        <xdr:cNvPr id="9" name="Text Box 22">
          <a:extLst>
            <a:ext uri="{FF2B5EF4-FFF2-40B4-BE49-F238E27FC236}">
              <a16:creationId xmlns:a16="http://schemas.microsoft.com/office/drawing/2014/main" id="{00000000-0008-0000-0200-000009000000}"/>
            </a:ext>
          </a:extLst>
        </xdr:cNvPr>
        <xdr:cNvSpPr txBox="1">
          <a:spLocks noChangeArrowheads="1"/>
        </xdr:cNvSpPr>
      </xdr:nvSpPr>
      <xdr:spPr bwMode="auto">
        <a:xfrm>
          <a:off x="920327" y="20176067"/>
          <a:ext cx="8840893" cy="1590886"/>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129</xdr:row>
      <xdr:rowOff>114300</xdr:rowOff>
    </xdr:from>
    <xdr:to>
      <xdr:col>15</xdr:col>
      <xdr:colOff>0</xdr:colOff>
      <xdr:row>141</xdr:row>
      <xdr:rowOff>83820</xdr:rowOff>
    </xdr:to>
    <xdr:sp macro="" textlink="">
      <xdr:nvSpPr>
        <xdr:cNvPr id="10" name="Text Box 25">
          <a:extLst>
            <a:ext uri="{FF2B5EF4-FFF2-40B4-BE49-F238E27FC236}">
              <a16:creationId xmlns:a16="http://schemas.microsoft.com/office/drawing/2014/main" id="{00000000-0008-0000-0200-00000A000000}"/>
            </a:ext>
          </a:extLst>
        </xdr:cNvPr>
        <xdr:cNvSpPr txBox="1">
          <a:spLocks noChangeArrowheads="1"/>
        </xdr:cNvSpPr>
      </xdr:nvSpPr>
      <xdr:spPr bwMode="auto">
        <a:xfrm>
          <a:off x="899160" y="39273480"/>
          <a:ext cx="861060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147</xdr:row>
      <xdr:rowOff>114300</xdr:rowOff>
    </xdr:from>
    <xdr:to>
      <xdr:col>15</xdr:col>
      <xdr:colOff>22860</xdr:colOff>
      <xdr:row>159</xdr:row>
      <xdr:rowOff>83820</xdr:rowOff>
    </xdr:to>
    <xdr:sp macro="" textlink="">
      <xdr:nvSpPr>
        <xdr:cNvPr id="11" name="Text Box 27">
          <a:extLst>
            <a:ext uri="{FF2B5EF4-FFF2-40B4-BE49-F238E27FC236}">
              <a16:creationId xmlns:a16="http://schemas.microsoft.com/office/drawing/2014/main" id="{00000000-0008-0000-0200-00000B000000}"/>
            </a:ext>
          </a:extLst>
        </xdr:cNvPr>
        <xdr:cNvSpPr txBox="1">
          <a:spLocks noChangeArrowheads="1"/>
        </xdr:cNvSpPr>
      </xdr:nvSpPr>
      <xdr:spPr bwMode="auto">
        <a:xfrm>
          <a:off x="899160" y="42702480"/>
          <a:ext cx="863346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165</xdr:row>
      <xdr:rowOff>114300</xdr:rowOff>
    </xdr:from>
    <xdr:to>
      <xdr:col>14</xdr:col>
      <xdr:colOff>716280</xdr:colOff>
      <xdr:row>177</xdr:row>
      <xdr:rowOff>83820</xdr:rowOff>
    </xdr:to>
    <xdr:sp macro="" textlink="">
      <xdr:nvSpPr>
        <xdr:cNvPr id="12" name="Text Box 30">
          <a:extLst>
            <a:ext uri="{FF2B5EF4-FFF2-40B4-BE49-F238E27FC236}">
              <a16:creationId xmlns:a16="http://schemas.microsoft.com/office/drawing/2014/main" id="{00000000-0008-0000-0200-00000C000000}"/>
            </a:ext>
          </a:extLst>
        </xdr:cNvPr>
        <xdr:cNvSpPr txBox="1">
          <a:spLocks noChangeArrowheads="1"/>
        </xdr:cNvSpPr>
      </xdr:nvSpPr>
      <xdr:spPr bwMode="auto">
        <a:xfrm>
          <a:off x="899160" y="46916340"/>
          <a:ext cx="860298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183</xdr:row>
      <xdr:rowOff>114300</xdr:rowOff>
    </xdr:from>
    <xdr:to>
      <xdr:col>15</xdr:col>
      <xdr:colOff>7620</xdr:colOff>
      <xdr:row>195</xdr:row>
      <xdr:rowOff>83820</xdr:rowOff>
    </xdr:to>
    <xdr:sp macro="" textlink="">
      <xdr:nvSpPr>
        <xdr:cNvPr id="13" name="Text Box 33">
          <a:extLst>
            <a:ext uri="{FF2B5EF4-FFF2-40B4-BE49-F238E27FC236}">
              <a16:creationId xmlns:a16="http://schemas.microsoft.com/office/drawing/2014/main" id="{00000000-0008-0000-0200-00000D000000}"/>
            </a:ext>
          </a:extLst>
        </xdr:cNvPr>
        <xdr:cNvSpPr txBox="1">
          <a:spLocks noChangeArrowheads="1"/>
        </xdr:cNvSpPr>
      </xdr:nvSpPr>
      <xdr:spPr bwMode="auto">
        <a:xfrm>
          <a:off x="899160" y="50345340"/>
          <a:ext cx="861822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201</xdr:row>
      <xdr:rowOff>114300</xdr:rowOff>
    </xdr:from>
    <xdr:to>
      <xdr:col>15</xdr:col>
      <xdr:colOff>7620</xdr:colOff>
      <xdr:row>213</xdr:row>
      <xdr:rowOff>83820</xdr:rowOff>
    </xdr:to>
    <xdr:sp macro="" textlink="">
      <xdr:nvSpPr>
        <xdr:cNvPr id="14" name="Text Box 36">
          <a:extLst>
            <a:ext uri="{FF2B5EF4-FFF2-40B4-BE49-F238E27FC236}">
              <a16:creationId xmlns:a16="http://schemas.microsoft.com/office/drawing/2014/main" id="{00000000-0008-0000-0200-00000E000000}"/>
            </a:ext>
          </a:extLst>
        </xdr:cNvPr>
        <xdr:cNvSpPr txBox="1">
          <a:spLocks noChangeArrowheads="1"/>
        </xdr:cNvSpPr>
      </xdr:nvSpPr>
      <xdr:spPr bwMode="auto">
        <a:xfrm>
          <a:off x="899160" y="53774340"/>
          <a:ext cx="861822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27092</xdr:colOff>
      <xdr:row>56</xdr:row>
      <xdr:rowOff>144780</xdr:rowOff>
    </xdr:from>
    <xdr:to>
      <xdr:col>15</xdr:col>
      <xdr:colOff>4232</xdr:colOff>
      <xdr:row>69</xdr:row>
      <xdr:rowOff>30480</xdr:rowOff>
    </xdr:to>
    <xdr:sp macro="" textlink="">
      <xdr:nvSpPr>
        <xdr:cNvPr id="15" name="Text Box 13">
          <a:extLst>
            <a:ext uri="{FF2B5EF4-FFF2-40B4-BE49-F238E27FC236}">
              <a16:creationId xmlns:a16="http://schemas.microsoft.com/office/drawing/2014/main" id="{00000000-0008-0000-0200-00000F000000}"/>
            </a:ext>
          </a:extLst>
        </xdr:cNvPr>
        <xdr:cNvSpPr txBox="1">
          <a:spLocks noChangeArrowheads="1"/>
        </xdr:cNvSpPr>
      </xdr:nvSpPr>
      <xdr:spPr bwMode="auto">
        <a:xfrm>
          <a:off x="924559" y="10406380"/>
          <a:ext cx="8833273" cy="2137833"/>
        </a:xfrm>
        <a:prstGeom prst="rect">
          <a:avLst/>
        </a:prstGeom>
        <a:solidFill>
          <a:srgbClr val="FFFFFF"/>
        </a:solidFill>
        <a:ln w="9525">
          <a:solidFill>
            <a:srgbClr val="000000"/>
          </a:solidFill>
          <a:miter lim="800000"/>
          <a:headEnd/>
          <a:tailEnd/>
        </a:ln>
      </xdr:spPr>
      <xdr:txBody>
        <a:bodyPr/>
        <a:lstStyle/>
        <a:p>
          <a:endParaRPr lang="nl-BE"/>
        </a:p>
        <a:p>
          <a:endParaRPr lang="nl-BE"/>
        </a:p>
      </xdr:txBody>
    </xdr:sp>
    <xdr:clientData/>
  </xdr:twoCellAnchor>
  <mc:AlternateContent xmlns:mc="http://schemas.openxmlformats.org/markup-compatibility/2006">
    <mc:Choice xmlns:a14="http://schemas.microsoft.com/office/drawing/2010/main" Requires="a14">
      <xdr:twoCellAnchor editAs="oneCell">
        <xdr:from>
          <xdr:col>24</xdr:col>
          <xdr:colOff>114300</xdr:colOff>
          <xdr:row>16</xdr:row>
          <xdr:rowOff>144780</xdr:rowOff>
        </xdr:from>
        <xdr:to>
          <xdr:col>24</xdr:col>
          <xdr:colOff>327660</xdr:colOff>
          <xdr:row>18</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16</xdr:row>
          <xdr:rowOff>144780</xdr:rowOff>
        </xdr:from>
        <xdr:to>
          <xdr:col>25</xdr:col>
          <xdr:colOff>327660</xdr:colOff>
          <xdr:row>18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16</xdr:row>
          <xdr:rowOff>144780</xdr:rowOff>
        </xdr:from>
        <xdr:to>
          <xdr:col>26</xdr:col>
          <xdr:colOff>327660</xdr:colOff>
          <xdr:row>18</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34</xdr:row>
          <xdr:rowOff>144780</xdr:rowOff>
        </xdr:from>
        <xdr:to>
          <xdr:col>24</xdr:col>
          <xdr:colOff>327660</xdr:colOff>
          <xdr:row>36</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34</xdr:row>
          <xdr:rowOff>144780</xdr:rowOff>
        </xdr:from>
        <xdr:to>
          <xdr:col>25</xdr:col>
          <xdr:colOff>327660</xdr:colOff>
          <xdr:row>36</xdr:row>
          <xdr:rowOff>22860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34</xdr:row>
          <xdr:rowOff>144780</xdr:rowOff>
        </xdr:from>
        <xdr:to>
          <xdr:col>26</xdr:col>
          <xdr:colOff>327660</xdr:colOff>
          <xdr:row>36</xdr:row>
          <xdr:rowOff>22860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52</xdr:row>
          <xdr:rowOff>144780</xdr:rowOff>
        </xdr:from>
        <xdr:to>
          <xdr:col>24</xdr:col>
          <xdr:colOff>327660</xdr:colOff>
          <xdr:row>54</xdr:row>
          <xdr:rowOff>22860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52</xdr:row>
          <xdr:rowOff>144780</xdr:rowOff>
        </xdr:from>
        <xdr:to>
          <xdr:col>25</xdr:col>
          <xdr:colOff>327660</xdr:colOff>
          <xdr:row>54</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52</xdr:row>
          <xdr:rowOff>144780</xdr:rowOff>
        </xdr:from>
        <xdr:to>
          <xdr:col>26</xdr:col>
          <xdr:colOff>327660</xdr:colOff>
          <xdr:row>54</xdr:row>
          <xdr:rowOff>22860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71</xdr:row>
          <xdr:rowOff>144780</xdr:rowOff>
        </xdr:from>
        <xdr:to>
          <xdr:col>24</xdr:col>
          <xdr:colOff>327660</xdr:colOff>
          <xdr:row>73</xdr:row>
          <xdr:rowOff>22860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71</xdr:row>
          <xdr:rowOff>144780</xdr:rowOff>
        </xdr:from>
        <xdr:to>
          <xdr:col>25</xdr:col>
          <xdr:colOff>327660</xdr:colOff>
          <xdr:row>73</xdr:row>
          <xdr:rowOff>22860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71</xdr:row>
          <xdr:rowOff>144780</xdr:rowOff>
        </xdr:from>
        <xdr:to>
          <xdr:col>26</xdr:col>
          <xdr:colOff>327660</xdr:colOff>
          <xdr:row>73</xdr:row>
          <xdr:rowOff>22860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89</xdr:row>
          <xdr:rowOff>144780</xdr:rowOff>
        </xdr:from>
        <xdr:to>
          <xdr:col>24</xdr:col>
          <xdr:colOff>327660</xdr:colOff>
          <xdr:row>91</xdr:row>
          <xdr:rowOff>22860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89</xdr:row>
          <xdr:rowOff>144780</xdr:rowOff>
        </xdr:from>
        <xdr:to>
          <xdr:col>25</xdr:col>
          <xdr:colOff>327660</xdr:colOff>
          <xdr:row>91</xdr:row>
          <xdr:rowOff>22860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89</xdr:row>
          <xdr:rowOff>144780</xdr:rowOff>
        </xdr:from>
        <xdr:to>
          <xdr:col>26</xdr:col>
          <xdr:colOff>327660</xdr:colOff>
          <xdr:row>91</xdr:row>
          <xdr:rowOff>22860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107</xdr:row>
          <xdr:rowOff>144780</xdr:rowOff>
        </xdr:from>
        <xdr:to>
          <xdr:col>24</xdr:col>
          <xdr:colOff>327660</xdr:colOff>
          <xdr:row>109</xdr:row>
          <xdr:rowOff>22860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107</xdr:row>
          <xdr:rowOff>144780</xdr:rowOff>
        </xdr:from>
        <xdr:to>
          <xdr:col>25</xdr:col>
          <xdr:colOff>327660</xdr:colOff>
          <xdr:row>109</xdr:row>
          <xdr:rowOff>22860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107</xdr:row>
          <xdr:rowOff>144780</xdr:rowOff>
        </xdr:from>
        <xdr:to>
          <xdr:col>26</xdr:col>
          <xdr:colOff>327660</xdr:colOff>
          <xdr:row>109</xdr:row>
          <xdr:rowOff>22860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125</xdr:row>
          <xdr:rowOff>144780</xdr:rowOff>
        </xdr:from>
        <xdr:to>
          <xdr:col>24</xdr:col>
          <xdr:colOff>327660</xdr:colOff>
          <xdr:row>127</xdr:row>
          <xdr:rowOff>22860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125</xdr:row>
          <xdr:rowOff>144780</xdr:rowOff>
        </xdr:from>
        <xdr:to>
          <xdr:col>25</xdr:col>
          <xdr:colOff>327660</xdr:colOff>
          <xdr:row>127</xdr:row>
          <xdr:rowOff>22860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125</xdr:row>
          <xdr:rowOff>144780</xdr:rowOff>
        </xdr:from>
        <xdr:to>
          <xdr:col>26</xdr:col>
          <xdr:colOff>327660</xdr:colOff>
          <xdr:row>127</xdr:row>
          <xdr:rowOff>22860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143</xdr:row>
          <xdr:rowOff>144780</xdr:rowOff>
        </xdr:from>
        <xdr:to>
          <xdr:col>24</xdr:col>
          <xdr:colOff>327660</xdr:colOff>
          <xdr:row>145</xdr:row>
          <xdr:rowOff>22860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143</xdr:row>
          <xdr:rowOff>144780</xdr:rowOff>
        </xdr:from>
        <xdr:to>
          <xdr:col>25</xdr:col>
          <xdr:colOff>327660</xdr:colOff>
          <xdr:row>145</xdr:row>
          <xdr:rowOff>22860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143</xdr:row>
          <xdr:rowOff>144780</xdr:rowOff>
        </xdr:from>
        <xdr:to>
          <xdr:col>26</xdr:col>
          <xdr:colOff>327660</xdr:colOff>
          <xdr:row>145</xdr:row>
          <xdr:rowOff>22860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161</xdr:row>
          <xdr:rowOff>144780</xdr:rowOff>
        </xdr:from>
        <xdr:to>
          <xdr:col>24</xdr:col>
          <xdr:colOff>327660</xdr:colOff>
          <xdr:row>163</xdr:row>
          <xdr:rowOff>22860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161</xdr:row>
          <xdr:rowOff>144780</xdr:rowOff>
        </xdr:from>
        <xdr:to>
          <xdr:col>25</xdr:col>
          <xdr:colOff>327660</xdr:colOff>
          <xdr:row>163</xdr:row>
          <xdr:rowOff>22860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161</xdr:row>
          <xdr:rowOff>144780</xdr:rowOff>
        </xdr:from>
        <xdr:to>
          <xdr:col>26</xdr:col>
          <xdr:colOff>327660</xdr:colOff>
          <xdr:row>163</xdr:row>
          <xdr:rowOff>22860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179</xdr:row>
          <xdr:rowOff>144780</xdr:rowOff>
        </xdr:from>
        <xdr:to>
          <xdr:col>24</xdr:col>
          <xdr:colOff>327660</xdr:colOff>
          <xdr:row>181</xdr:row>
          <xdr:rowOff>22860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179</xdr:row>
          <xdr:rowOff>144780</xdr:rowOff>
        </xdr:from>
        <xdr:to>
          <xdr:col>25</xdr:col>
          <xdr:colOff>327660</xdr:colOff>
          <xdr:row>181</xdr:row>
          <xdr:rowOff>22860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179</xdr:row>
          <xdr:rowOff>144780</xdr:rowOff>
        </xdr:from>
        <xdr:to>
          <xdr:col>26</xdr:col>
          <xdr:colOff>327660</xdr:colOff>
          <xdr:row>181</xdr:row>
          <xdr:rowOff>22860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197</xdr:row>
          <xdr:rowOff>144780</xdr:rowOff>
        </xdr:from>
        <xdr:to>
          <xdr:col>24</xdr:col>
          <xdr:colOff>327660</xdr:colOff>
          <xdr:row>199</xdr:row>
          <xdr:rowOff>22860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197</xdr:row>
          <xdr:rowOff>144780</xdr:rowOff>
        </xdr:from>
        <xdr:to>
          <xdr:col>25</xdr:col>
          <xdr:colOff>327660</xdr:colOff>
          <xdr:row>199</xdr:row>
          <xdr:rowOff>22860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197</xdr:row>
          <xdr:rowOff>144780</xdr:rowOff>
        </xdr:from>
        <xdr:to>
          <xdr:col>26</xdr:col>
          <xdr:colOff>327660</xdr:colOff>
          <xdr:row>199</xdr:row>
          <xdr:rowOff>22860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93345</xdr:colOff>
      <xdr:row>4</xdr:row>
      <xdr:rowOff>19050</xdr:rowOff>
    </xdr:from>
    <xdr:to>
      <xdr:col>11</xdr:col>
      <xdr:colOff>211320</xdr:colOff>
      <xdr:row>7</xdr:row>
      <xdr:rowOff>85725</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3474720" y="1047750"/>
          <a:ext cx="3366000" cy="714375"/>
        </a:xfrm>
        <a:prstGeom prst="rect">
          <a:avLst/>
        </a:prstGeom>
        <a:solidFill>
          <a:schemeClr val="accent1">
            <a:lumMod val="75000"/>
          </a:schemeClr>
        </a:solidFill>
        <a:ln w="9525">
          <a:noFill/>
          <a:miter lim="800000"/>
          <a:headEnd/>
          <a:tailEnd/>
        </a:ln>
      </xdr:spPr>
      <xdr:txBody>
        <a:bodyPr vertOverflow="clip" wrap="square" lIns="73152" tIns="45720" rIns="73152" bIns="0" anchor="ctr" anchorCtr="0" upright="1"/>
        <a:lstStyle/>
        <a:p>
          <a:pPr algn="ctr" rtl="0">
            <a:defRPr sz="1000"/>
          </a:pPr>
          <a:r>
            <a:rPr lang="nl-BE" sz="3000" b="1" i="0" u="none" strike="noStrike" baseline="0">
              <a:solidFill>
                <a:schemeClr val="bg1"/>
              </a:solidFill>
              <a:latin typeface="Arial" panose="020B0604020202020204" pitchFamily="34" charset="0"/>
              <a:ea typeface="Tahoma"/>
              <a:cs typeface="Arial" panose="020B0604020202020204" pitchFamily="34" charset="0"/>
            </a:rPr>
            <a:t>DUNDRUM-2</a:t>
          </a:r>
        </a:p>
      </xdr:txBody>
    </xdr:sp>
    <xdr:clientData/>
  </xdr:twoCellAnchor>
  <xdr:twoCellAnchor>
    <xdr:from>
      <xdr:col>2</xdr:col>
      <xdr:colOff>22860</xdr:colOff>
      <xdr:row>24</xdr:row>
      <xdr:rowOff>114300</xdr:rowOff>
    </xdr:from>
    <xdr:to>
      <xdr:col>15</xdr:col>
      <xdr:colOff>0</xdr:colOff>
      <xdr:row>36</xdr:row>
      <xdr:rowOff>83820</xdr:rowOff>
    </xdr:to>
    <xdr:sp macro=""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899160" y="4907280"/>
          <a:ext cx="881634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42</xdr:row>
      <xdr:rowOff>139701</xdr:rowOff>
    </xdr:from>
    <xdr:to>
      <xdr:col>15</xdr:col>
      <xdr:colOff>7620</xdr:colOff>
      <xdr:row>54</xdr:row>
      <xdr:rowOff>127000</xdr:rowOff>
    </xdr:to>
    <xdr:sp macro="" textlink="">
      <xdr:nvSpPr>
        <xdr:cNvPr id="7" name="Text Box 22">
          <a:extLst>
            <a:ext uri="{FF2B5EF4-FFF2-40B4-BE49-F238E27FC236}">
              <a16:creationId xmlns:a16="http://schemas.microsoft.com/office/drawing/2014/main" id="{00000000-0008-0000-0300-000007000000}"/>
            </a:ext>
          </a:extLst>
        </xdr:cNvPr>
        <xdr:cNvSpPr txBox="1">
          <a:spLocks noChangeArrowheads="1"/>
        </xdr:cNvSpPr>
      </xdr:nvSpPr>
      <xdr:spPr bwMode="auto">
        <a:xfrm>
          <a:off x="920327" y="7691968"/>
          <a:ext cx="8840893" cy="1587499"/>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60</xdr:row>
      <xdr:rowOff>114300</xdr:rowOff>
    </xdr:from>
    <xdr:to>
      <xdr:col>15</xdr:col>
      <xdr:colOff>0</xdr:colOff>
      <xdr:row>72</xdr:row>
      <xdr:rowOff>83820</xdr:rowOff>
    </xdr:to>
    <xdr:sp macro="" textlink="">
      <xdr:nvSpPr>
        <xdr:cNvPr id="8" name="Text Box 25">
          <a:extLst>
            <a:ext uri="{FF2B5EF4-FFF2-40B4-BE49-F238E27FC236}">
              <a16:creationId xmlns:a16="http://schemas.microsoft.com/office/drawing/2014/main" id="{00000000-0008-0000-0300-000008000000}"/>
            </a:ext>
          </a:extLst>
        </xdr:cNvPr>
        <xdr:cNvSpPr txBox="1">
          <a:spLocks noChangeArrowheads="1"/>
        </xdr:cNvSpPr>
      </xdr:nvSpPr>
      <xdr:spPr bwMode="auto">
        <a:xfrm>
          <a:off x="899160" y="25374600"/>
          <a:ext cx="881634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78</xdr:row>
      <xdr:rowOff>114300</xdr:rowOff>
    </xdr:from>
    <xdr:to>
      <xdr:col>15</xdr:col>
      <xdr:colOff>22860</xdr:colOff>
      <xdr:row>90</xdr:row>
      <xdr:rowOff>83820</xdr:rowOff>
    </xdr:to>
    <xdr:sp macro="" textlink="">
      <xdr:nvSpPr>
        <xdr:cNvPr id="9" name="Text Box 27">
          <a:extLst>
            <a:ext uri="{FF2B5EF4-FFF2-40B4-BE49-F238E27FC236}">
              <a16:creationId xmlns:a16="http://schemas.microsoft.com/office/drawing/2014/main" id="{00000000-0008-0000-0300-000009000000}"/>
            </a:ext>
          </a:extLst>
        </xdr:cNvPr>
        <xdr:cNvSpPr txBox="1">
          <a:spLocks noChangeArrowheads="1"/>
        </xdr:cNvSpPr>
      </xdr:nvSpPr>
      <xdr:spPr bwMode="auto">
        <a:xfrm>
          <a:off x="899160" y="28803600"/>
          <a:ext cx="883920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96</xdr:row>
      <xdr:rowOff>114300</xdr:rowOff>
    </xdr:from>
    <xdr:to>
      <xdr:col>14</xdr:col>
      <xdr:colOff>716280</xdr:colOff>
      <xdr:row>108</xdr:row>
      <xdr:rowOff>83820</xdr:rowOff>
    </xdr:to>
    <xdr:sp macro="" textlink="">
      <xdr:nvSpPr>
        <xdr:cNvPr id="10" name="Text Box 30">
          <a:extLst>
            <a:ext uri="{FF2B5EF4-FFF2-40B4-BE49-F238E27FC236}">
              <a16:creationId xmlns:a16="http://schemas.microsoft.com/office/drawing/2014/main" id="{00000000-0008-0000-0300-00000A000000}"/>
            </a:ext>
          </a:extLst>
        </xdr:cNvPr>
        <xdr:cNvSpPr txBox="1">
          <a:spLocks noChangeArrowheads="1"/>
        </xdr:cNvSpPr>
      </xdr:nvSpPr>
      <xdr:spPr bwMode="auto">
        <a:xfrm>
          <a:off x="899160" y="32613600"/>
          <a:ext cx="880872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114</xdr:row>
      <xdr:rowOff>114300</xdr:rowOff>
    </xdr:from>
    <xdr:to>
      <xdr:col>15</xdr:col>
      <xdr:colOff>7620</xdr:colOff>
      <xdr:row>126</xdr:row>
      <xdr:rowOff>83820</xdr:rowOff>
    </xdr:to>
    <xdr:sp macro="" textlink="">
      <xdr:nvSpPr>
        <xdr:cNvPr id="11" name="Text Box 33">
          <a:extLst>
            <a:ext uri="{FF2B5EF4-FFF2-40B4-BE49-F238E27FC236}">
              <a16:creationId xmlns:a16="http://schemas.microsoft.com/office/drawing/2014/main" id="{00000000-0008-0000-0300-00000B000000}"/>
            </a:ext>
          </a:extLst>
        </xdr:cNvPr>
        <xdr:cNvSpPr txBox="1">
          <a:spLocks noChangeArrowheads="1"/>
        </xdr:cNvSpPr>
      </xdr:nvSpPr>
      <xdr:spPr bwMode="auto">
        <a:xfrm>
          <a:off x="899160" y="36042600"/>
          <a:ext cx="882396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mc:AlternateContent xmlns:mc="http://schemas.openxmlformats.org/markup-compatibility/2006">
    <mc:Choice xmlns:a14="http://schemas.microsoft.com/office/drawing/2010/main" Requires="a14">
      <xdr:twoCellAnchor editAs="oneCell">
        <xdr:from>
          <xdr:col>24</xdr:col>
          <xdr:colOff>114300</xdr:colOff>
          <xdr:row>16</xdr:row>
          <xdr:rowOff>144780</xdr:rowOff>
        </xdr:from>
        <xdr:to>
          <xdr:col>24</xdr:col>
          <xdr:colOff>327660</xdr:colOff>
          <xdr:row>18</xdr:row>
          <xdr:rowOff>38100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16</xdr:row>
          <xdr:rowOff>144780</xdr:rowOff>
        </xdr:from>
        <xdr:to>
          <xdr:col>25</xdr:col>
          <xdr:colOff>327660</xdr:colOff>
          <xdr:row>18</xdr:row>
          <xdr:rowOff>38100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2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16</xdr:row>
          <xdr:rowOff>144780</xdr:rowOff>
        </xdr:from>
        <xdr:to>
          <xdr:col>26</xdr:col>
          <xdr:colOff>327660</xdr:colOff>
          <xdr:row>18</xdr:row>
          <xdr:rowOff>38100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2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38</xdr:row>
          <xdr:rowOff>144780</xdr:rowOff>
        </xdr:from>
        <xdr:to>
          <xdr:col>24</xdr:col>
          <xdr:colOff>327660</xdr:colOff>
          <xdr:row>40</xdr:row>
          <xdr:rowOff>22860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2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38</xdr:row>
          <xdr:rowOff>144780</xdr:rowOff>
        </xdr:from>
        <xdr:to>
          <xdr:col>25</xdr:col>
          <xdr:colOff>327660</xdr:colOff>
          <xdr:row>40</xdr:row>
          <xdr:rowOff>22860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2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38</xdr:row>
          <xdr:rowOff>144780</xdr:rowOff>
        </xdr:from>
        <xdr:to>
          <xdr:col>26</xdr:col>
          <xdr:colOff>327660</xdr:colOff>
          <xdr:row>40</xdr:row>
          <xdr:rowOff>22860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2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56</xdr:row>
          <xdr:rowOff>144780</xdr:rowOff>
        </xdr:from>
        <xdr:to>
          <xdr:col>24</xdr:col>
          <xdr:colOff>327660</xdr:colOff>
          <xdr:row>58</xdr:row>
          <xdr:rowOff>22860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56</xdr:row>
          <xdr:rowOff>144780</xdr:rowOff>
        </xdr:from>
        <xdr:to>
          <xdr:col>25</xdr:col>
          <xdr:colOff>327660</xdr:colOff>
          <xdr:row>58</xdr:row>
          <xdr:rowOff>22860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56</xdr:row>
          <xdr:rowOff>144780</xdr:rowOff>
        </xdr:from>
        <xdr:to>
          <xdr:col>26</xdr:col>
          <xdr:colOff>327660</xdr:colOff>
          <xdr:row>58</xdr:row>
          <xdr:rowOff>22860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74</xdr:row>
          <xdr:rowOff>144780</xdr:rowOff>
        </xdr:from>
        <xdr:to>
          <xdr:col>24</xdr:col>
          <xdr:colOff>327660</xdr:colOff>
          <xdr:row>76</xdr:row>
          <xdr:rowOff>22860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74</xdr:row>
          <xdr:rowOff>144780</xdr:rowOff>
        </xdr:from>
        <xdr:to>
          <xdr:col>25</xdr:col>
          <xdr:colOff>327660</xdr:colOff>
          <xdr:row>76</xdr:row>
          <xdr:rowOff>22860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74</xdr:row>
          <xdr:rowOff>144780</xdr:rowOff>
        </xdr:from>
        <xdr:to>
          <xdr:col>26</xdr:col>
          <xdr:colOff>327660</xdr:colOff>
          <xdr:row>76</xdr:row>
          <xdr:rowOff>22860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92</xdr:row>
          <xdr:rowOff>144780</xdr:rowOff>
        </xdr:from>
        <xdr:to>
          <xdr:col>24</xdr:col>
          <xdr:colOff>327660</xdr:colOff>
          <xdr:row>94</xdr:row>
          <xdr:rowOff>22860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92</xdr:row>
          <xdr:rowOff>144780</xdr:rowOff>
        </xdr:from>
        <xdr:to>
          <xdr:col>25</xdr:col>
          <xdr:colOff>327660</xdr:colOff>
          <xdr:row>94</xdr:row>
          <xdr:rowOff>22860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92</xdr:row>
          <xdr:rowOff>144780</xdr:rowOff>
        </xdr:from>
        <xdr:to>
          <xdr:col>26</xdr:col>
          <xdr:colOff>327660</xdr:colOff>
          <xdr:row>94</xdr:row>
          <xdr:rowOff>22860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110</xdr:row>
          <xdr:rowOff>144780</xdr:rowOff>
        </xdr:from>
        <xdr:to>
          <xdr:col>24</xdr:col>
          <xdr:colOff>327660</xdr:colOff>
          <xdr:row>112</xdr:row>
          <xdr:rowOff>22860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110</xdr:row>
          <xdr:rowOff>144780</xdr:rowOff>
        </xdr:from>
        <xdr:to>
          <xdr:col>25</xdr:col>
          <xdr:colOff>327660</xdr:colOff>
          <xdr:row>112</xdr:row>
          <xdr:rowOff>22860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110</xdr:row>
          <xdr:rowOff>144780</xdr:rowOff>
        </xdr:from>
        <xdr:to>
          <xdr:col>26</xdr:col>
          <xdr:colOff>327660</xdr:colOff>
          <xdr:row>112</xdr:row>
          <xdr:rowOff>22860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93345</xdr:colOff>
      <xdr:row>4</xdr:row>
      <xdr:rowOff>19050</xdr:rowOff>
    </xdr:from>
    <xdr:to>
      <xdr:col>11</xdr:col>
      <xdr:colOff>211320</xdr:colOff>
      <xdr:row>7</xdr:row>
      <xdr:rowOff>85725</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3560445" y="1040130"/>
          <a:ext cx="3447915" cy="714375"/>
        </a:xfrm>
        <a:prstGeom prst="rect">
          <a:avLst/>
        </a:prstGeom>
        <a:solidFill>
          <a:schemeClr val="accent1">
            <a:lumMod val="75000"/>
          </a:schemeClr>
        </a:solidFill>
        <a:ln w="9525">
          <a:noFill/>
          <a:miter lim="800000"/>
          <a:headEnd/>
          <a:tailEnd/>
        </a:ln>
      </xdr:spPr>
      <xdr:txBody>
        <a:bodyPr vertOverflow="clip" wrap="square" lIns="73152" tIns="45720" rIns="73152" bIns="0" anchor="ctr" anchorCtr="0" upright="1"/>
        <a:lstStyle/>
        <a:p>
          <a:pPr algn="ctr" rtl="0">
            <a:defRPr sz="1000"/>
          </a:pPr>
          <a:r>
            <a:rPr lang="nl-BE" sz="3000" b="1" i="0" u="none" strike="noStrike" baseline="0">
              <a:solidFill>
                <a:schemeClr val="bg1"/>
              </a:solidFill>
              <a:latin typeface="Arial" panose="020B0604020202020204" pitchFamily="34" charset="0"/>
              <a:ea typeface="Tahoma"/>
              <a:cs typeface="Arial" panose="020B0604020202020204" pitchFamily="34" charset="0"/>
            </a:rPr>
            <a:t>DUNDRUM-3</a:t>
          </a:r>
        </a:p>
      </xdr:txBody>
    </xdr:sp>
    <xdr:clientData/>
  </xdr:twoCellAnchor>
  <xdr:twoCellAnchor>
    <xdr:from>
      <xdr:col>2</xdr:col>
      <xdr:colOff>22860</xdr:colOff>
      <xdr:row>20</xdr:row>
      <xdr:rowOff>114300</xdr:rowOff>
    </xdr:from>
    <xdr:to>
      <xdr:col>15</xdr:col>
      <xdr:colOff>0</xdr:colOff>
      <xdr:row>32</xdr:row>
      <xdr:rowOff>83820</xdr:rowOff>
    </xdr:to>
    <xdr:sp macro="" textlink="">
      <xdr:nvSpPr>
        <xdr:cNvPr id="3" name="Text Box 5">
          <a:extLst>
            <a:ext uri="{FF2B5EF4-FFF2-40B4-BE49-F238E27FC236}">
              <a16:creationId xmlns:a16="http://schemas.microsoft.com/office/drawing/2014/main" id="{00000000-0008-0000-0400-000003000000}"/>
            </a:ext>
          </a:extLst>
        </xdr:cNvPr>
        <xdr:cNvSpPr txBox="1">
          <a:spLocks noChangeArrowheads="1"/>
        </xdr:cNvSpPr>
      </xdr:nvSpPr>
      <xdr:spPr bwMode="auto">
        <a:xfrm>
          <a:off x="899160" y="4853940"/>
          <a:ext cx="881634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38</xdr:row>
      <xdr:rowOff>114295</xdr:rowOff>
    </xdr:from>
    <xdr:to>
      <xdr:col>15</xdr:col>
      <xdr:colOff>7620</xdr:colOff>
      <xdr:row>50</xdr:row>
      <xdr:rowOff>160015</xdr:rowOff>
    </xdr:to>
    <xdr:sp macro="" textlink="">
      <xdr:nvSpPr>
        <xdr:cNvPr id="4" name="Text Box 22">
          <a:extLst>
            <a:ext uri="{FF2B5EF4-FFF2-40B4-BE49-F238E27FC236}">
              <a16:creationId xmlns:a16="http://schemas.microsoft.com/office/drawing/2014/main" id="{00000000-0008-0000-0400-000004000000}"/>
            </a:ext>
          </a:extLst>
        </xdr:cNvPr>
        <xdr:cNvSpPr txBox="1">
          <a:spLocks noChangeArrowheads="1"/>
        </xdr:cNvSpPr>
      </xdr:nvSpPr>
      <xdr:spPr bwMode="auto">
        <a:xfrm>
          <a:off x="928793" y="7268628"/>
          <a:ext cx="8840894" cy="14681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56</xdr:row>
      <xdr:rowOff>114300</xdr:rowOff>
    </xdr:from>
    <xdr:to>
      <xdr:col>15</xdr:col>
      <xdr:colOff>0</xdr:colOff>
      <xdr:row>68</xdr:row>
      <xdr:rowOff>83820</xdr:rowOff>
    </xdr:to>
    <xdr:sp macro="" textlink="">
      <xdr:nvSpPr>
        <xdr:cNvPr id="5" name="Text Box 25">
          <a:extLst>
            <a:ext uri="{FF2B5EF4-FFF2-40B4-BE49-F238E27FC236}">
              <a16:creationId xmlns:a16="http://schemas.microsoft.com/office/drawing/2014/main" id="{00000000-0008-0000-0400-000005000000}"/>
            </a:ext>
          </a:extLst>
        </xdr:cNvPr>
        <xdr:cNvSpPr txBox="1">
          <a:spLocks noChangeArrowheads="1"/>
        </xdr:cNvSpPr>
      </xdr:nvSpPr>
      <xdr:spPr bwMode="auto">
        <a:xfrm>
          <a:off x="899160" y="11521440"/>
          <a:ext cx="8816340" cy="214884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74</xdr:row>
      <xdr:rowOff>114300</xdr:rowOff>
    </xdr:from>
    <xdr:to>
      <xdr:col>15</xdr:col>
      <xdr:colOff>22860</xdr:colOff>
      <xdr:row>86</xdr:row>
      <xdr:rowOff>83820</xdr:rowOff>
    </xdr:to>
    <xdr:sp macro="" textlink="">
      <xdr:nvSpPr>
        <xdr:cNvPr id="6" name="Text Box 27">
          <a:extLst>
            <a:ext uri="{FF2B5EF4-FFF2-40B4-BE49-F238E27FC236}">
              <a16:creationId xmlns:a16="http://schemas.microsoft.com/office/drawing/2014/main" id="{00000000-0008-0000-0400-000006000000}"/>
            </a:ext>
          </a:extLst>
        </xdr:cNvPr>
        <xdr:cNvSpPr txBox="1">
          <a:spLocks noChangeArrowheads="1"/>
        </xdr:cNvSpPr>
      </xdr:nvSpPr>
      <xdr:spPr bwMode="auto">
        <a:xfrm>
          <a:off x="899160" y="14843760"/>
          <a:ext cx="883920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92</xdr:row>
      <xdr:rowOff>114300</xdr:rowOff>
    </xdr:from>
    <xdr:to>
      <xdr:col>14</xdr:col>
      <xdr:colOff>716280</xdr:colOff>
      <xdr:row>104</xdr:row>
      <xdr:rowOff>83820</xdr:rowOff>
    </xdr:to>
    <xdr:sp macro="" textlink="">
      <xdr:nvSpPr>
        <xdr:cNvPr id="7" name="Text Box 30">
          <a:extLst>
            <a:ext uri="{FF2B5EF4-FFF2-40B4-BE49-F238E27FC236}">
              <a16:creationId xmlns:a16="http://schemas.microsoft.com/office/drawing/2014/main" id="{00000000-0008-0000-0400-000007000000}"/>
            </a:ext>
          </a:extLst>
        </xdr:cNvPr>
        <xdr:cNvSpPr txBox="1">
          <a:spLocks noChangeArrowheads="1"/>
        </xdr:cNvSpPr>
      </xdr:nvSpPr>
      <xdr:spPr bwMode="auto">
        <a:xfrm>
          <a:off x="899160" y="18653760"/>
          <a:ext cx="880872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110</xdr:row>
      <xdr:rowOff>114300</xdr:rowOff>
    </xdr:from>
    <xdr:to>
      <xdr:col>15</xdr:col>
      <xdr:colOff>7620</xdr:colOff>
      <xdr:row>122</xdr:row>
      <xdr:rowOff>83820</xdr:rowOff>
    </xdr:to>
    <xdr:sp macro="" textlink="">
      <xdr:nvSpPr>
        <xdr:cNvPr id="8" name="Text Box 33">
          <a:extLst>
            <a:ext uri="{FF2B5EF4-FFF2-40B4-BE49-F238E27FC236}">
              <a16:creationId xmlns:a16="http://schemas.microsoft.com/office/drawing/2014/main" id="{00000000-0008-0000-0400-000008000000}"/>
            </a:ext>
          </a:extLst>
        </xdr:cNvPr>
        <xdr:cNvSpPr txBox="1">
          <a:spLocks noChangeArrowheads="1"/>
        </xdr:cNvSpPr>
      </xdr:nvSpPr>
      <xdr:spPr bwMode="auto">
        <a:xfrm>
          <a:off x="899160" y="22082760"/>
          <a:ext cx="882396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128</xdr:row>
      <xdr:rowOff>114300</xdr:rowOff>
    </xdr:from>
    <xdr:to>
      <xdr:col>15</xdr:col>
      <xdr:colOff>7620</xdr:colOff>
      <xdr:row>140</xdr:row>
      <xdr:rowOff>83820</xdr:rowOff>
    </xdr:to>
    <xdr:sp macro="" textlink="">
      <xdr:nvSpPr>
        <xdr:cNvPr id="9" name="Text Box 33">
          <a:extLst>
            <a:ext uri="{FF2B5EF4-FFF2-40B4-BE49-F238E27FC236}">
              <a16:creationId xmlns:a16="http://schemas.microsoft.com/office/drawing/2014/main" id="{00000000-0008-0000-0400-000009000000}"/>
            </a:ext>
          </a:extLst>
        </xdr:cNvPr>
        <xdr:cNvSpPr txBox="1">
          <a:spLocks noChangeArrowheads="1"/>
        </xdr:cNvSpPr>
      </xdr:nvSpPr>
      <xdr:spPr bwMode="auto">
        <a:xfrm>
          <a:off x="1242060" y="23609300"/>
          <a:ext cx="7909560" cy="24079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mc:AlternateContent xmlns:mc="http://schemas.openxmlformats.org/markup-compatibility/2006">
    <mc:Choice xmlns:a14="http://schemas.microsoft.com/office/drawing/2010/main" Requires="a14">
      <xdr:twoCellAnchor editAs="oneCell">
        <xdr:from>
          <xdr:col>24</xdr:col>
          <xdr:colOff>114300</xdr:colOff>
          <xdr:row>16</xdr:row>
          <xdr:rowOff>144780</xdr:rowOff>
        </xdr:from>
        <xdr:to>
          <xdr:col>24</xdr:col>
          <xdr:colOff>327660</xdr:colOff>
          <xdr:row>18</xdr:row>
          <xdr:rowOff>22860</xdr:rowOff>
        </xdr:to>
        <xdr:sp macro="" textlink="">
          <xdr:nvSpPr>
            <xdr:cNvPr id="11293" name="Check Box 29" hidden="1">
              <a:extLst>
                <a:ext uri="{63B3BB69-23CF-44E3-9099-C40C66FF867C}">
                  <a14:compatExt spid="_x0000_s11293"/>
                </a:ext>
                <a:ext uri="{FF2B5EF4-FFF2-40B4-BE49-F238E27FC236}">
                  <a16:creationId xmlns:a16="http://schemas.microsoft.com/office/drawing/2014/main" id="{00000000-0008-0000-03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16</xdr:row>
          <xdr:rowOff>144780</xdr:rowOff>
        </xdr:from>
        <xdr:to>
          <xdr:col>25</xdr:col>
          <xdr:colOff>327660</xdr:colOff>
          <xdr:row>18</xdr:row>
          <xdr:rowOff>22860</xdr:rowOff>
        </xdr:to>
        <xdr:sp macro="" textlink="">
          <xdr:nvSpPr>
            <xdr:cNvPr id="11294" name="Check Box 30" hidden="1">
              <a:extLst>
                <a:ext uri="{63B3BB69-23CF-44E3-9099-C40C66FF867C}">
                  <a14:compatExt spid="_x0000_s11294"/>
                </a:ext>
                <a:ext uri="{FF2B5EF4-FFF2-40B4-BE49-F238E27FC236}">
                  <a16:creationId xmlns:a16="http://schemas.microsoft.com/office/drawing/2014/main" id="{00000000-0008-0000-03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16</xdr:row>
          <xdr:rowOff>144780</xdr:rowOff>
        </xdr:from>
        <xdr:to>
          <xdr:col>26</xdr:col>
          <xdr:colOff>327660</xdr:colOff>
          <xdr:row>18</xdr:row>
          <xdr:rowOff>22860</xdr:rowOff>
        </xdr:to>
        <xdr:sp macro="" textlink="">
          <xdr:nvSpPr>
            <xdr:cNvPr id="11295" name="Check Box 31" hidden="1">
              <a:extLst>
                <a:ext uri="{63B3BB69-23CF-44E3-9099-C40C66FF867C}">
                  <a14:compatExt spid="_x0000_s11295"/>
                </a:ext>
                <a:ext uri="{FF2B5EF4-FFF2-40B4-BE49-F238E27FC236}">
                  <a16:creationId xmlns:a16="http://schemas.microsoft.com/office/drawing/2014/main" id="{00000000-0008-0000-0300-00001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34</xdr:row>
          <xdr:rowOff>144780</xdr:rowOff>
        </xdr:from>
        <xdr:to>
          <xdr:col>24</xdr:col>
          <xdr:colOff>327660</xdr:colOff>
          <xdr:row>36</xdr:row>
          <xdr:rowOff>22860</xdr:rowOff>
        </xdr:to>
        <xdr:sp macro="" textlink="">
          <xdr:nvSpPr>
            <xdr:cNvPr id="11296" name="Check Box 32" hidden="1">
              <a:extLst>
                <a:ext uri="{63B3BB69-23CF-44E3-9099-C40C66FF867C}">
                  <a14:compatExt spid="_x0000_s11296"/>
                </a:ext>
                <a:ext uri="{FF2B5EF4-FFF2-40B4-BE49-F238E27FC236}">
                  <a16:creationId xmlns:a16="http://schemas.microsoft.com/office/drawing/2014/main" id="{00000000-0008-0000-0300-00002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34</xdr:row>
          <xdr:rowOff>144780</xdr:rowOff>
        </xdr:from>
        <xdr:to>
          <xdr:col>25</xdr:col>
          <xdr:colOff>327660</xdr:colOff>
          <xdr:row>36</xdr:row>
          <xdr:rowOff>22860</xdr:rowOff>
        </xdr:to>
        <xdr:sp macro="" textlink="">
          <xdr:nvSpPr>
            <xdr:cNvPr id="11297" name="Check Box 33" hidden="1">
              <a:extLst>
                <a:ext uri="{63B3BB69-23CF-44E3-9099-C40C66FF867C}">
                  <a14:compatExt spid="_x0000_s11297"/>
                </a:ext>
                <a:ext uri="{FF2B5EF4-FFF2-40B4-BE49-F238E27FC236}">
                  <a16:creationId xmlns:a16="http://schemas.microsoft.com/office/drawing/2014/main" id="{00000000-0008-0000-0300-00002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34</xdr:row>
          <xdr:rowOff>144780</xdr:rowOff>
        </xdr:from>
        <xdr:to>
          <xdr:col>26</xdr:col>
          <xdr:colOff>327660</xdr:colOff>
          <xdr:row>36</xdr:row>
          <xdr:rowOff>22860</xdr:rowOff>
        </xdr:to>
        <xdr:sp macro="" textlink="">
          <xdr:nvSpPr>
            <xdr:cNvPr id="11298" name="Check Box 34" hidden="1">
              <a:extLst>
                <a:ext uri="{63B3BB69-23CF-44E3-9099-C40C66FF867C}">
                  <a14:compatExt spid="_x0000_s11298"/>
                </a:ext>
                <a:ext uri="{FF2B5EF4-FFF2-40B4-BE49-F238E27FC236}">
                  <a16:creationId xmlns:a16="http://schemas.microsoft.com/office/drawing/2014/main" id="{00000000-0008-0000-0300-00002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52</xdr:row>
          <xdr:rowOff>144780</xdr:rowOff>
        </xdr:from>
        <xdr:to>
          <xdr:col>24</xdr:col>
          <xdr:colOff>327660</xdr:colOff>
          <xdr:row>54</xdr:row>
          <xdr:rowOff>22860</xdr:rowOff>
        </xdr:to>
        <xdr:sp macro="" textlink="">
          <xdr:nvSpPr>
            <xdr:cNvPr id="11299" name="Check Box 35" hidden="1">
              <a:extLst>
                <a:ext uri="{63B3BB69-23CF-44E3-9099-C40C66FF867C}">
                  <a14:compatExt spid="_x0000_s11299"/>
                </a:ext>
                <a:ext uri="{FF2B5EF4-FFF2-40B4-BE49-F238E27FC236}">
                  <a16:creationId xmlns:a16="http://schemas.microsoft.com/office/drawing/2014/main" id="{00000000-0008-0000-0300-00002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52</xdr:row>
          <xdr:rowOff>144780</xdr:rowOff>
        </xdr:from>
        <xdr:to>
          <xdr:col>25</xdr:col>
          <xdr:colOff>327660</xdr:colOff>
          <xdr:row>54</xdr:row>
          <xdr:rowOff>22860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3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52</xdr:row>
          <xdr:rowOff>144780</xdr:rowOff>
        </xdr:from>
        <xdr:to>
          <xdr:col>26</xdr:col>
          <xdr:colOff>327660</xdr:colOff>
          <xdr:row>54</xdr:row>
          <xdr:rowOff>22860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3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70</xdr:row>
          <xdr:rowOff>144780</xdr:rowOff>
        </xdr:from>
        <xdr:to>
          <xdr:col>24</xdr:col>
          <xdr:colOff>327660</xdr:colOff>
          <xdr:row>72</xdr:row>
          <xdr:rowOff>22860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3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70</xdr:row>
          <xdr:rowOff>144780</xdr:rowOff>
        </xdr:from>
        <xdr:to>
          <xdr:col>25</xdr:col>
          <xdr:colOff>327660</xdr:colOff>
          <xdr:row>72</xdr:row>
          <xdr:rowOff>22860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3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70</xdr:row>
          <xdr:rowOff>144780</xdr:rowOff>
        </xdr:from>
        <xdr:to>
          <xdr:col>26</xdr:col>
          <xdr:colOff>327660</xdr:colOff>
          <xdr:row>72</xdr:row>
          <xdr:rowOff>22860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3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88</xdr:row>
          <xdr:rowOff>144780</xdr:rowOff>
        </xdr:from>
        <xdr:to>
          <xdr:col>24</xdr:col>
          <xdr:colOff>327660</xdr:colOff>
          <xdr:row>90</xdr:row>
          <xdr:rowOff>22860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3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88</xdr:row>
          <xdr:rowOff>144780</xdr:rowOff>
        </xdr:from>
        <xdr:to>
          <xdr:col>25</xdr:col>
          <xdr:colOff>327660</xdr:colOff>
          <xdr:row>90</xdr:row>
          <xdr:rowOff>22860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3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88</xdr:row>
          <xdr:rowOff>144780</xdr:rowOff>
        </xdr:from>
        <xdr:to>
          <xdr:col>26</xdr:col>
          <xdr:colOff>327660</xdr:colOff>
          <xdr:row>90</xdr:row>
          <xdr:rowOff>22860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3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106</xdr:row>
          <xdr:rowOff>144780</xdr:rowOff>
        </xdr:from>
        <xdr:to>
          <xdr:col>24</xdr:col>
          <xdr:colOff>327660</xdr:colOff>
          <xdr:row>108</xdr:row>
          <xdr:rowOff>22860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3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106</xdr:row>
          <xdr:rowOff>144780</xdr:rowOff>
        </xdr:from>
        <xdr:to>
          <xdr:col>25</xdr:col>
          <xdr:colOff>327660</xdr:colOff>
          <xdr:row>108</xdr:row>
          <xdr:rowOff>22860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3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106</xdr:row>
          <xdr:rowOff>144780</xdr:rowOff>
        </xdr:from>
        <xdr:to>
          <xdr:col>26</xdr:col>
          <xdr:colOff>327660</xdr:colOff>
          <xdr:row>108</xdr:row>
          <xdr:rowOff>22860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3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124</xdr:row>
          <xdr:rowOff>144780</xdr:rowOff>
        </xdr:from>
        <xdr:to>
          <xdr:col>24</xdr:col>
          <xdr:colOff>327660</xdr:colOff>
          <xdr:row>126</xdr:row>
          <xdr:rowOff>22860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3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124</xdr:row>
          <xdr:rowOff>144780</xdr:rowOff>
        </xdr:from>
        <xdr:to>
          <xdr:col>25</xdr:col>
          <xdr:colOff>327660</xdr:colOff>
          <xdr:row>126</xdr:row>
          <xdr:rowOff>22860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3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124</xdr:row>
          <xdr:rowOff>144780</xdr:rowOff>
        </xdr:from>
        <xdr:to>
          <xdr:col>26</xdr:col>
          <xdr:colOff>327660</xdr:colOff>
          <xdr:row>126</xdr:row>
          <xdr:rowOff>22860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3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6</xdr:col>
      <xdr:colOff>93345</xdr:colOff>
      <xdr:row>4</xdr:row>
      <xdr:rowOff>19050</xdr:rowOff>
    </xdr:from>
    <xdr:to>
      <xdr:col>11</xdr:col>
      <xdr:colOff>211320</xdr:colOff>
      <xdr:row>7</xdr:row>
      <xdr:rowOff>85725</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3560445" y="1040130"/>
          <a:ext cx="3447915" cy="714375"/>
        </a:xfrm>
        <a:prstGeom prst="rect">
          <a:avLst/>
        </a:prstGeom>
        <a:solidFill>
          <a:schemeClr val="accent1">
            <a:lumMod val="75000"/>
          </a:schemeClr>
        </a:solidFill>
        <a:ln w="9525">
          <a:noFill/>
          <a:miter lim="800000"/>
          <a:headEnd/>
          <a:tailEnd/>
        </a:ln>
      </xdr:spPr>
      <xdr:txBody>
        <a:bodyPr vertOverflow="clip" wrap="square" lIns="73152" tIns="45720" rIns="73152" bIns="0" anchor="ctr" anchorCtr="0" upright="1"/>
        <a:lstStyle/>
        <a:p>
          <a:pPr algn="ctr" rtl="0">
            <a:defRPr sz="1000"/>
          </a:pPr>
          <a:r>
            <a:rPr lang="nl-BE" sz="3000" b="1" i="0" u="none" strike="noStrike" baseline="0">
              <a:solidFill>
                <a:schemeClr val="bg1"/>
              </a:solidFill>
              <a:latin typeface="Arial" panose="020B0604020202020204" pitchFamily="34" charset="0"/>
              <a:ea typeface="Tahoma"/>
              <a:cs typeface="Arial" panose="020B0604020202020204" pitchFamily="34" charset="0"/>
            </a:rPr>
            <a:t>DUNDRUM-4</a:t>
          </a:r>
        </a:p>
      </xdr:txBody>
    </xdr:sp>
    <xdr:clientData/>
  </xdr:twoCellAnchor>
  <xdr:twoCellAnchor>
    <xdr:from>
      <xdr:col>2</xdr:col>
      <xdr:colOff>22860</xdr:colOff>
      <xdr:row>20</xdr:row>
      <xdr:rowOff>114300</xdr:rowOff>
    </xdr:from>
    <xdr:to>
      <xdr:col>15</xdr:col>
      <xdr:colOff>0</xdr:colOff>
      <xdr:row>32</xdr:row>
      <xdr:rowOff>83820</xdr:rowOff>
    </xdr:to>
    <xdr:sp macro="" textlink="">
      <xdr:nvSpPr>
        <xdr:cNvPr id="3" name="Text Box 5">
          <a:extLst>
            <a:ext uri="{FF2B5EF4-FFF2-40B4-BE49-F238E27FC236}">
              <a16:creationId xmlns:a16="http://schemas.microsoft.com/office/drawing/2014/main" id="{00000000-0008-0000-0500-000003000000}"/>
            </a:ext>
          </a:extLst>
        </xdr:cNvPr>
        <xdr:cNvSpPr txBox="1">
          <a:spLocks noChangeArrowheads="1"/>
        </xdr:cNvSpPr>
      </xdr:nvSpPr>
      <xdr:spPr bwMode="auto">
        <a:xfrm>
          <a:off x="899160" y="4853940"/>
          <a:ext cx="881634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38</xdr:row>
      <xdr:rowOff>135469</xdr:rowOff>
    </xdr:from>
    <xdr:to>
      <xdr:col>15</xdr:col>
      <xdr:colOff>7620</xdr:colOff>
      <xdr:row>50</xdr:row>
      <xdr:rowOff>67735</xdr:rowOff>
    </xdr:to>
    <xdr:sp macro="" textlink="">
      <xdr:nvSpPr>
        <xdr:cNvPr id="4" name="Text Box 22">
          <a:extLst>
            <a:ext uri="{FF2B5EF4-FFF2-40B4-BE49-F238E27FC236}">
              <a16:creationId xmlns:a16="http://schemas.microsoft.com/office/drawing/2014/main" id="{00000000-0008-0000-0500-000004000000}"/>
            </a:ext>
          </a:extLst>
        </xdr:cNvPr>
        <xdr:cNvSpPr txBox="1">
          <a:spLocks noChangeArrowheads="1"/>
        </xdr:cNvSpPr>
      </xdr:nvSpPr>
      <xdr:spPr bwMode="auto">
        <a:xfrm>
          <a:off x="928793" y="7188202"/>
          <a:ext cx="8840894" cy="1532466"/>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56</xdr:row>
      <xdr:rowOff>114300</xdr:rowOff>
    </xdr:from>
    <xdr:to>
      <xdr:col>15</xdr:col>
      <xdr:colOff>0</xdr:colOff>
      <xdr:row>68</xdr:row>
      <xdr:rowOff>83820</xdr:rowOff>
    </xdr:to>
    <xdr:sp macro="" textlink="">
      <xdr:nvSpPr>
        <xdr:cNvPr id="5" name="Text Box 25">
          <a:extLst>
            <a:ext uri="{FF2B5EF4-FFF2-40B4-BE49-F238E27FC236}">
              <a16:creationId xmlns:a16="http://schemas.microsoft.com/office/drawing/2014/main" id="{00000000-0008-0000-0500-000005000000}"/>
            </a:ext>
          </a:extLst>
        </xdr:cNvPr>
        <xdr:cNvSpPr txBox="1">
          <a:spLocks noChangeArrowheads="1"/>
        </xdr:cNvSpPr>
      </xdr:nvSpPr>
      <xdr:spPr bwMode="auto">
        <a:xfrm>
          <a:off x="899160" y="11521440"/>
          <a:ext cx="8816340" cy="214884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74</xdr:row>
      <xdr:rowOff>114300</xdr:rowOff>
    </xdr:from>
    <xdr:to>
      <xdr:col>15</xdr:col>
      <xdr:colOff>22860</xdr:colOff>
      <xdr:row>86</xdr:row>
      <xdr:rowOff>83820</xdr:rowOff>
    </xdr:to>
    <xdr:sp macro="" textlink="">
      <xdr:nvSpPr>
        <xdr:cNvPr id="6" name="Text Box 27">
          <a:extLst>
            <a:ext uri="{FF2B5EF4-FFF2-40B4-BE49-F238E27FC236}">
              <a16:creationId xmlns:a16="http://schemas.microsoft.com/office/drawing/2014/main" id="{00000000-0008-0000-0500-000006000000}"/>
            </a:ext>
          </a:extLst>
        </xdr:cNvPr>
        <xdr:cNvSpPr txBox="1">
          <a:spLocks noChangeArrowheads="1"/>
        </xdr:cNvSpPr>
      </xdr:nvSpPr>
      <xdr:spPr bwMode="auto">
        <a:xfrm>
          <a:off x="899160" y="14843760"/>
          <a:ext cx="883920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92</xdr:row>
      <xdr:rowOff>114300</xdr:rowOff>
    </xdr:from>
    <xdr:to>
      <xdr:col>14</xdr:col>
      <xdr:colOff>716280</xdr:colOff>
      <xdr:row>104</xdr:row>
      <xdr:rowOff>83820</xdr:rowOff>
    </xdr:to>
    <xdr:sp macro="" textlink="">
      <xdr:nvSpPr>
        <xdr:cNvPr id="7" name="Text Box 30">
          <a:extLst>
            <a:ext uri="{FF2B5EF4-FFF2-40B4-BE49-F238E27FC236}">
              <a16:creationId xmlns:a16="http://schemas.microsoft.com/office/drawing/2014/main" id="{00000000-0008-0000-0500-000007000000}"/>
            </a:ext>
          </a:extLst>
        </xdr:cNvPr>
        <xdr:cNvSpPr txBox="1">
          <a:spLocks noChangeArrowheads="1"/>
        </xdr:cNvSpPr>
      </xdr:nvSpPr>
      <xdr:spPr bwMode="auto">
        <a:xfrm>
          <a:off x="899160" y="18653760"/>
          <a:ext cx="880872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110</xdr:row>
      <xdr:rowOff>114300</xdr:rowOff>
    </xdr:from>
    <xdr:to>
      <xdr:col>15</xdr:col>
      <xdr:colOff>7620</xdr:colOff>
      <xdr:row>122</xdr:row>
      <xdr:rowOff>83820</xdr:rowOff>
    </xdr:to>
    <xdr:sp macro="" textlink="">
      <xdr:nvSpPr>
        <xdr:cNvPr id="8" name="Text Box 33">
          <a:extLst>
            <a:ext uri="{FF2B5EF4-FFF2-40B4-BE49-F238E27FC236}">
              <a16:creationId xmlns:a16="http://schemas.microsoft.com/office/drawing/2014/main" id="{00000000-0008-0000-0500-000008000000}"/>
            </a:ext>
          </a:extLst>
        </xdr:cNvPr>
        <xdr:cNvSpPr txBox="1">
          <a:spLocks noChangeArrowheads="1"/>
        </xdr:cNvSpPr>
      </xdr:nvSpPr>
      <xdr:spPr bwMode="auto">
        <a:xfrm>
          <a:off x="899160" y="22082760"/>
          <a:ext cx="882396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128</xdr:row>
      <xdr:rowOff>114300</xdr:rowOff>
    </xdr:from>
    <xdr:to>
      <xdr:col>15</xdr:col>
      <xdr:colOff>7620</xdr:colOff>
      <xdr:row>140</xdr:row>
      <xdr:rowOff>83820</xdr:rowOff>
    </xdr:to>
    <xdr:sp macro="" textlink="">
      <xdr:nvSpPr>
        <xdr:cNvPr id="11" name="Text Box 33">
          <a:extLst>
            <a:ext uri="{FF2B5EF4-FFF2-40B4-BE49-F238E27FC236}">
              <a16:creationId xmlns:a16="http://schemas.microsoft.com/office/drawing/2014/main" id="{00000000-0008-0000-0500-00000B000000}"/>
            </a:ext>
          </a:extLst>
        </xdr:cNvPr>
        <xdr:cNvSpPr txBox="1">
          <a:spLocks noChangeArrowheads="1"/>
        </xdr:cNvSpPr>
      </xdr:nvSpPr>
      <xdr:spPr bwMode="auto">
        <a:xfrm>
          <a:off x="1242060" y="22669500"/>
          <a:ext cx="7909560" cy="23063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mc:AlternateContent xmlns:mc="http://schemas.openxmlformats.org/markup-compatibility/2006">
    <mc:Choice xmlns:a14="http://schemas.microsoft.com/office/drawing/2010/main" Requires="a14">
      <xdr:twoCellAnchor editAs="oneCell">
        <xdr:from>
          <xdr:col>24</xdr:col>
          <xdr:colOff>114300</xdr:colOff>
          <xdr:row>16</xdr:row>
          <xdr:rowOff>144780</xdr:rowOff>
        </xdr:from>
        <xdr:to>
          <xdr:col>24</xdr:col>
          <xdr:colOff>327660</xdr:colOff>
          <xdr:row>18</xdr:row>
          <xdr:rowOff>22860</xdr:rowOff>
        </xdr:to>
        <xdr:sp macro="" textlink="">
          <xdr:nvSpPr>
            <xdr:cNvPr id="12320" name="Check Box 32" hidden="1">
              <a:extLst>
                <a:ext uri="{63B3BB69-23CF-44E3-9099-C40C66FF867C}">
                  <a14:compatExt spid="_x0000_s12320"/>
                </a:ext>
                <a:ext uri="{FF2B5EF4-FFF2-40B4-BE49-F238E27FC236}">
                  <a16:creationId xmlns:a16="http://schemas.microsoft.com/office/drawing/2014/main" id="{00000000-0008-0000-0400-00002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16</xdr:row>
          <xdr:rowOff>144780</xdr:rowOff>
        </xdr:from>
        <xdr:to>
          <xdr:col>25</xdr:col>
          <xdr:colOff>327660</xdr:colOff>
          <xdr:row>18</xdr:row>
          <xdr:rowOff>22860</xdr:rowOff>
        </xdr:to>
        <xdr:sp macro="" textlink="">
          <xdr:nvSpPr>
            <xdr:cNvPr id="12321" name="Check Box 33" hidden="1">
              <a:extLst>
                <a:ext uri="{63B3BB69-23CF-44E3-9099-C40C66FF867C}">
                  <a14:compatExt spid="_x0000_s12321"/>
                </a:ext>
                <a:ext uri="{FF2B5EF4-FFF2-40B4-BE49-F238E27FC236}">
                  <a16:creationId xmlns:a16="http://schemas.microsoft.com/office/drawing/2014/main" id="{00000000-0008-0000-0400-00002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16</xdr:row>
          <xdr:rowOff>144780</xdr:rowOff>
        </xdr:from>
        <xdr:to>
          <xdr:col>26</xdr:col>
          <xdr:colOff>327660</xdr:colOff>
          <xdr:row>18</xdr:row>
          <xdr:rowOff>22860</xdr:rowOff>
        </xdr:to>
        <xdr:sp macro="" textlink="">
          <xdr:nvSpPr>
            <xdr:cNvPr id="12322" name="Check Box 34" hidden="1">
              <a:extLst>
                <a:ext uri="{63B3BB69-23CF-44E3-9099-C40C66FF867C}">
                  <a14:compatExt spid="_x0000_s12322"/>
                </a:ext>
                <a:ext uri="{FF2B5EF4-FFF2-40B4-BE49-F238E27FC236}">
                  <a16:creationId xmlns:a16="http://schemas.microsoft.com/office/drawing/2014/main" id="{00000000-0008-0000-0400-00002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34</xdr:row>
          <xdr:rowOff>144780</xdr:rowOff>
        </xdr:from>
        <xdr:to>
          <xdr:col>24</xdr:col>
          <xdr:colOff>327660</xdr:colOff>
          <xdr:row>36</xdr:row>
          <xdr:rowOff>22860</xdr:rowOff>
        </xdr:to>
        <xdr:sp macro="" textlink="">
          <xdr:nvSpPr>
            <xdr:cNvPr id="12323" name="Check Box 35" hidden="1">
              <a:extLst>
                <a:ext uri="{63B3BB69-23CF-44E3-9099-C40C66FF867C}">
                  <a14:compatExt spid="_x0000_s12323"/>
                </a:ext>
                <a:ext uri="{FF2B5EF4-FFF2-40B4-BE49-F238E27FC236}">
                  <a16:creationId xmlns:a16="http://schemas.microsoft.com/office/drawing/2014/main" id="{00000000-0008-0000-0400-00002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34</xdr:row>
          <xdr:rowOff>144780</xdr:rowOff>
        </xdr:from>
        <xdr:to>
          <xdr:col>25</xdr:col>
          <xdr:colOff>327660</xdr:colOff>
          <xdr:row>36</xdr:row>
          <xdr:rowOff>22860</xdr:rowOff>
        </xdr:to>
        <xdr:sp macro="" textlink="">
          <xdr:nvSpPr>
            <xdr:cNvPr id="12324" name="Check Box 36" hidden="1">
              <a:extLst>
                <a:ext uri="{63B3BB69-23CF-44E3-9099-C40C66FF867C}">
                  <a14:compatExt spid="_x0000_s12324"/>
                </a:ext>
                <a:ext uri="{FF2B5EF4-FFF2-40B4-BE49-F238E27FC236}">
                  <a16:creationId xmlns:a16="http://schemas.microsoft.com/office/drawing/2014/main" id="{00000000-0008-0000-0400-00002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34</xdr:row>
          <xdr:rowOff>144780</xdr:rowOff>
        </xdr:from>
        <xdr:to>
          <xdr:col>26</xdr:col>
          <xdr:colOff>327660</xdr:colOff>
          <xdr:row>36</xdr:row>
          <xdr:rowOff>22860</xdr:rowOff>
        </xdr:to>
        <xdr:sp macro="" textlink="">
          <xdr:nvSpPr>
            <xdr:cNvPr id="12325" name="Check Box 37" hidden="1">
              <a:extLst>
                <a:ext uri="{63B3BB69-23CF-44E3-9099-C40C66FF867C}">
                  <a14:compatExt spid="_x0000_s12325"/>
                </a:ext>
                <a:ext uri="{FF2B5EF4-FFF2-40B4-BE49-F238E27FC236}">
                  <a16:creationId xmlns:a16="http://schemas.microsoft.com/office/drawing/2014/main" id="{00000000-0008-0000-0400-00002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52</xdr:row>
          <xdr:rowOff>144780</xdr:rowOff>
        </xdr:from>
        <xdr:to>
          <xdr:col>24</xdr:col>
          <xdr:colOff>327660</xdr:colOff>
          <xdr:row>54</xdr:row>
          <xdr:rowOff>22860</xdr:rowOff>
        </xdr:to>
        <xdr:sp macro="" textlink="">
          <xdr:nvSpPr>
            <xdr:cNvPr id="12326" name="Check Box 38" hidden="1">
              <a:extLst>
                <a:ext uri="{63B3BB69-23CF-44E3-9099-C40C66FF867C}">
                  <a14:compatExt spid="_x0000_s12326"/>
                </a:ext>
                <a:ext uri="{FF2B5EF4-FFF2-40B4-BE49-F238E27FC236}">
                  <a16:creationId xmlns:a16="http://schemas.microsoft.com/office/drawing/2014/main" id="{00000000-0008-0000-0400-00002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52</xdr:row>
          <xdr:rowOff>144780</xdr:rowOff>
        </xdr:from>
        <xdr:to>
          <xdr:col>25</xdr:col>
          <xdr:colOff>327660</xdr:colOff>
          <xdr:row>54</xdr:row>
          <xdr:rowOff>22860</xdr:rowOff>
        </xdr:to>
        <xdr:sp macro="" textlink="">
          <xdr:nvSpPr>
            <xdr:cNvPr id="12327" name="Check Box 39" hidden="1">
              <a:extLst>
                <a:ext uri="{63B3BB69-23CF-44E3-9099-C40C66FF867C}">
                  <a14:compatExt spid="_x0000_s12327"/>
                </a:ext>
                <a:ext uri="{FF2B5EF4-FFF2-40B4-BE49-F238E27FC236}">
                  <a16:creationId xmlns:a16="http://schemas.microsoft.com/office/drawing/2014/main" id="{00000000-0008-0000-0400-00002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52</xdr:row>
          <xdr:rowOff>144780</xdr:rowOff>
        </xdr:from>
        <xdr:to>
          <xdr:col>26</xdr:col>
          <xdr:colOff>327660</xdr:colOff>
          <xdr:row>54</xdr:row>
          <xdr:rowOff>22860</xdr:rowOff>
        </xdr:to>
        <xdr:sp macro="" textlink="">
          <xdr:nvSpPr>
            <xdr:cNvPr id="12328" name="Check Box 40" hidden="1">
              <a:extLst>
                <a:ext uri="{63B3BB69-23CF-44E3-9099-C40C66FF867C}">
                  <a14:compatExt spid="_x0000_s12328"/>
                </a:ext>
                <a:ext uri="{FF2B5EF4-FFF2-40B4-BE49-F238E27FC236}">
                  <a16:creationId xmlns:a16="http://schemas.microsoft.com/office/drawing/2014/main" id="{00000000-0008-0000-0400-00002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70</xdr:row>
          <xdr:rowOff>144780</xdr:rowOff>
        </xdr:from>
        <xdr:to>
          <xdr:col>24</xdr:col>
          <xdr:colOff>327660</xdr:colOff>
          <xdr:row>72</xdr:row>
          <xdr:rowOff>22860</xdr:rowOff>
        </xdr:to>
        <xdr:sp macro="" textlink="">
          <xdr:nvSpPr>
            <xdr:cNvPr id="12329" name="Check Box 41" hidden="1">
              <a:extLst>
                <a:ext uri="{63B3BB69-23CF-44E3-9099-C40C66FF867C}">
                  <a14:compatExt spid="_x0000_s12329"/>
                </a:ext>
                <a:ext uri="{FF2B5EF4-FFF2-40B4-BE49-F238E27FC236}">
                  <a16:creationId xmlns:a16="http://schemas.microsoft.com/office/drawing/2014/main" id="{00000000-0008-0000-0400-00002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70</xdr:row>
          <xdr:rowOff>144780</xdr:rowOff>
        </xdr:from>
        <xdr:to>
          <xdr:col>25</xdr:col>
          <xdr:colOff>327660</xdr:colOff>
          <xdr:row>72</xdr:row>
          <xdr:rowOff>22860</xdr:rowOff>
        </xdr:to>
        <xdr:sp macro="" textlink="">
          <xdr:nvSpPr>
            <xdr:cNvPr id="12330" name="Check Box 42" hidden="1">
              <a:extLst>
                <a:ext uri="{63B3BB69-23CF-44E3-9099-C40C66FF867C}">
                  <a14:compatExt spid="_x0000_s12330"/>
                </a:ext>
                <a:ext uri="{FF2B5EF4-FFF2-40B4-BE49-F238E27FC236}">
                  <a16:creationId xmlns:a16="http://schemas.microsoft.com/office/drawing/2014/main" id="{00000000-0008-0000-0400-00002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70</xdr:row>
          <xdr:rowOff>144780</xdr:rowOff>
        </xdr:from>
        <xdr:to>
          <xdr:col>26</xdr:col>
          <xdr:colOff>327660</xdr:colOff>
          <xdr:row>72</xdr:row>
          <xdr:rowOff>22860</xdr:rowOff>
        </xdr:to>
        <xdr:sp macro="" textlink="">
          <xdr:nvSpPr>
            <xdr:cNvPr id="12331" name="Check Box 43" hidden="1">
              <a:extLst>
                <a:ext uri="{63B3BB69-23CF-44E3-9099-C40C66FF867C}">
                  <a14:compatExt spid="_x0000_s12331"/>
                </a:ext>
                <a:ext uri="{FF2B5EF4-FFF2-40B4-BE49-F238E27FC236}">
                  <a16:creationId xmlns:a16="http://schemas.microsoft.com/office/drawing/2014/main" id="{00000000-0008-0000-0400-00002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88</xdr:row>
          <xdr:rowOff>144780</xdr:rowOff>
        </xdr:from>
        <xdr:to>
          <xdr:col>24</xdr:col>
          <xdr:colOff>327660</xdr:colOff>
          <xdr:row>90</xdr:row>
          <xdr:rowOff>22860</xdr:rowOff>
        </xdr:to>
        <xdr:sp macro="" textlink="">
          <xdr:nvSpPr>
            <xdr:cNvPr id="12332" name="Check Box 44" hidden="1">
              <a:extLst>
                <a:ext uri="{63B3BB69-23CF-44E3-9099-C40C66FF867C}">
                  <a14:compatExt spid="_x0000_s12332"/>
                </a:ext>
                <a:ext uri="{FF2B5EF4-FFF2-40B4-BE49-F238E27FC236}">
                  <a16:creationId xmlns:a16="http://schemas.microsoft.com/office/drawing/2014/main" id="{00000000-0008-0000-0400-00002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88</xdr:row>
          <xdr:rowOff>144780</xdr:rowOff>
        </xdr:from>
        <xdr:to>
          <xdr:col>25</xdr:col>
          <xdr:colOff>327660</xdr:colOff>
          <xdr:row>90</xdr:row>
          <xdr:rowOff>22860</xdr:rowOff>
        </xdr:to>
        <xdr:sp macro="" textlink="">
          <xdr:nvSpPr>
            <xdr:cNvPr id="12333" name="Check Box 45" hidden="1">
              <a:extLst>
                <a:ext uri="{63B3BB69-23CF-44E3-9099-C40C66FF867C}">
                  <a14:compatExt spid="_x0000_s12333"/>
                </a:ext>
                <a:ext uri="{FF2B5EF4-FFF2-40B4-BE49-F238E27FC236}">
                  <a16:creationId xmlns:a16="http://schemas.microsoft.com/office/drawing/2014/main" id="{00000000-0008-0000-0400-00002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88</xdr:row>
          <xdr:rowOff>144780</xdr:rowOff>
        </xdr:from>
        <xdr:to>
          <xdr:col>26</xdr:col>
          <xdr:colOff>327660</xdr:colOff>
          <xdr:row>90</xdr:row>
          <xdr:rowOff>22860</xdr:rowOff>
        </xdr:to>
        <xdr:sp macro="" textlink="">
          <xdr:nvSpPr>
            <xdr:cNvPr id="12334" name="Check Box 46" hidden="1">
              <a:extLst>
                <a:ext uri="{63B3BB69-23CF-44E3-9099-C40C66FF867C}">
                  <a14:compatExt spid="_x0000_s12334"/>
                </a:ext>
                <a:ext uri="{FF2B5EF4-FFF2-40B4-BE49-F238E27FC236}">
                  <a16:creationId xmlns:a16="http://schemas.microsoft.com/office/drawing/2014/main" id="{00000000-0008-0000-0400-00002E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106</xdr:row>
          <xdr:rowOff>144780</xdr:rowOff>
        </xdr:from>
        <xdr:to>
          <xdr:col>24</xdr:col>
          <xdr:colOff>327660</xdr:colOff>
          <xdr:row>108</xdr:row>
          <xdr:rowOff>22860</xdr:rowOff>
        </xdr:to>
        <xdr:sp macro="" textlink="">
          <xdr:nvSpPr>
            <xdr:cNvPr id="12335" name="Check Box 47" hidden="1">
              <a:extLst>
                <a:ext uri="{63B3BB69-23CF-44E3-9099-C40C66FF867C}">
                  <a14:compatExt spid="_x0000_s12335"/>
                </a:ext>
                <a:ext uri="{FF2B5EF4-FFF2-40B4-BE49-F238E27FC236}">
                  <a16:creationId xmlns:a16="http://schemas.microsoft.com/office/drawing/2014/main" id="{00000000-0008-0000-0400-00002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106</xdr:row>
          <xdr:rowOff>144780</xdr:rowOff>
        </xdr:from>
        <xdr:to>
          <xdr:col>25</xdr:col>
          <xdr:colOff>327660</xdr:colOff>
          <xdr:row>108</xdr:row>
          <xdr:rowOff>22860</xdr:rowOff>
        </xdr:to>
        <xdr:sp macro="" textlink="">
          <xdr:nvSpPr>
            <xdr:cNvPr id="12336" name="Check Box 48" hidden="1">
              <a:extLst>
                <a:ext uri="{63B3BB69-23CF-44E3-9099-C40C66FF867C}">
                  <a14:compatExt spid="_x0000_s12336"/>
                </a:ext>
                <a:ext uri="{FF2B5EF4-FFF2-40B4-BE49-F238E27FC236}">
                  <a16:creationId xmlns:a16="http://schemas.microsoft.com/office/drawing/2014/main" id="{00000000-0008-0000-0400-00003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106</xdr:row>
          <xdr:rowOff>144780</xdr:rowOff>
        </xdr:from>
        <xdr:to>
          <xdr:col>26</xdr:col>
          <xdr:colOff>327660</xdr:colOff>
          <xdr:row>108</xdr:row>
          <xdr:rowOff>22860</xdr:rowOff>
        </xdr:to>
        <xdr:sp macro="" textlink="">
          <xdr:nvSpPr>
            <xdr:cNvPr id="12337" name="Check Box 49" hidden="1">
              <a:extLst>
                <a:ext uri="{63B3BB69-23CF-44E3-9099-C40C66FF867C}">
                  <a14:compatExt spid="_x0000_s12337"/>
                </a:ext>
                <a:ext uri="{FF2B5EF4-FFF2-40B4-BE49-F238E27FC236}">
                  <a16:creationId xmlns:a16="http://schemas.microsoft.com/office/drawing/2014/main" id="{00000000-0008-0000-0400-00003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114300</xdr:colOff>
          <xdr:row>124</xdr:row>
          <xdr:rowOff>144780</xdr:rowOff>
        </xdr:from>
        <xdr:to>
          <xdr:col>24</xdr:col>
          <xdr:colOff>327660</xdr:colOff>
          <xdr:row>126</xdr:row>
          <xdr:rowOff>22860</xdr:rowOff>
        </xdr:to>
        <xdr:sp macro="" textlink="">
          <xdr:nvSpPr>
            <xdr:cNvPr id="12338" name="Check Box 50" hidden="1">
              <a:extLst>
                <a:ext uri="{63B3BB69-23CF-44E3-9099-C40C66FF867C}">
                  <a14:compatExt spid="_x0000_s12338"/>
                </a:ext>
                <a:ext uri="{FF2B5EF4-FFF2-40B4-BE49-F238E27FC236}">
                  <a16:creationId xmlns:a16="http://schemas.microsoft.com/office/drawing/2014/main" id="{00000000-0008-0000-0400-00003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114300</xdr:colOff>
          <xdr:row>124</xdr:row>
          <xdr:rowOff>144780</xdr:rowOff>
        </xdr:from>
        <xdr:to>
          <xdr:col>25</xdr:col>
          <xdr:colOff>327660</xdr:colOff>
          <xdr:row>126</xdr:row>
          <xdr:rowOff>22860</xdr:rowOff>
        </xdr:to>
        <xdr:sp macro="" textlink="">
          <xdr:nvSpPr>
            <xdr:cNvPr id="12339" name="Check Box 51" hidden="1">
              <a:extLst>
                <a:ext uri="{63B3BB69-23CF-44E3-9099-C40C66FF867C}">
                  <a14:compatExt spid="_x0000_s12339"/>
                </a:ext>
                <a:ext uri="{FF2B5EF4-FFF2-40B4-BE49-F238E27FC236}">
                  <a16:creationId xmlns:a16="http://schemas.microsoft.com/office/drawing/2014/main" id="{00000000-0008-0000-0400-00003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114300</xdr:colOff>
          <xdr:row>124</xdr:row>
          <xdr:rowOff>144780</xdr:rowOff>
        </xdr:from>
        <xdr:to>
          <xdr:col>26</xdr:col>
          <xdr:colOff>327660</xdr:colOff>
          <xdr:row>126</xdr:row>
          <xdr:rowOff>22860</xdr:rowOff>
        </xdr:to>
        <xdr:sp macro="" textlink="">
          <xdr:nvSpPr>
            <xdr:cNvPr id="12340" name="Check Box 52" hidden="1">
              <a:extLst>
                <a:ext uri="{63B3BB69-23CF-44E3-9099-C40C66FF867C}">
                  <a14:compatExt spid="_x0000_s12340"/>
                </a:ext>
                <a:ext uri="{FF2B5EF4-FFF2-40B4-BE49-F238E27FC236}">
                  <a16:creationId xmlns:a16="http://schemas.microsoft.com/office/drawing/2014/main" id="{00000000-0008-0000-0400-00003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1</xdr:colOff>
      <xdr:row>29</xdr:row>
      <xdr:rowOff>0</xdr:rowOff>
    </xdr:from>
    <xdr:to>
      <xdr:col>12</xdr:col>
      <xdr:colOff>0</xdr:colOff>
      <xdr:row>36</xdr:row>
      <xdr:rowOff>0</xdr:rowOff>
    </xdr:to>
    <xdr:sp macro="" textlink="">
      <xdr:nvSpPr>
        <xdr:cNvPr id="4" name="Text Box 36">
          <a:extLst>
            <a:ext uri="{FF2B5EF4-FFF2-40B4-BE49-F238E27FC236}">
              <a16:creationId xmlns:a16="http://schemas.microsoft.com/office/drawing/2014/main" id="{00000000-0008-0000-0600-000004000000}"/>
            </a:ext>
          </a:extLst>
        </xdr:cNvPr>
        <xdr:cNvSpPr txBox="1">
          <a:spLocks noChangeArrowheads="1"/>
        </xdr:cNvSpPr>
      </xdr:nvSpPr>
      <xdr:spPr bwMode="auto">
        <a:xfrm>
          <a:off x="4030134" y="4944533"/>
          <a:ext cx="4741333" cy="1168400"/>
        </a:xfrm>
        <a:prstGeom prst="rect">
          <a:avLst/>
        </a:prstGeom>
        <a:solidFill>
          <a:srgbClr val="FFFFFF"/>
        </a:solidFill>
        <a:ln w="9525">
          <a:solidFill>
            <a:schemeClr val="bg1">
              <a:lumMod val="75000"/>
            </a:schemeClr>
          </a:solidFill>
          <a:miter lim="800000"/>
          <a:headEnd/>
          <a:tailEnd/>
        </a:ln>
      </xdr:spPr>
      <xdr:txBody>
        <a:bodyPr/>
        <a:lstStyle/>
        <a:p>
          <a:endParaRPr lang="nl-BE"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xdr:col>
      <xdr:colOff>2681816</xdr:colOff>
      <xdr:row>29</xdr:row>
      <xdr:rowOff>0</xdr:rowOff>
    </xdr:from>
    <xdr:to>
      <xdr:col>3</xdr:col>
      <xdr:colOff>2923016</xdr:colOff>
      <xdr:row>30</xdr:row>
      <xdr:rowOff>46566</xdr:rowOff>
    </xdr:to>
    <xdr:sp macro="" textlink="">
      <xdr:nvSpPr>
        <xdr:cNvPr id="5" name="Text Box 36">
          <a:extLst>
            <a:ext uri="{FF2B5EF4-FFF2-40B4-BE49-F238E27FC236}">
              <a16:creationId xmlns:a16="http://schemas.microsoft.com/office/drawing/2014/main" id="{00000000-0008-0000-0600-000005000000}"/>
            </a:ext>
          </a:extLst>
        </xdr:cNvPr>
        <xdr:cNvSpPr txBox="1">
          <a:spLocks noChangeArrowheads="1"/>
        </xdr:cNvSpPr>
      </xdr:nvSpPr>
      <xdr:spPr bwMode="auto">
        <a:xfrm>
          <a:off x="3782483" y="4944533"/>
          <a:ext cx="241200" cy="241300"/>
        </a:xfrm>
        <a:prstGeom prst="rect">
          <a:avLst/>
        </a:prstGeom>
        <a:solidFill>
          <a:schemeClr val="bg1">
            <a:lumMod val="85000"/>
          </a:schemeClr>
        </a:solidFill>
        <a:ln w="9525">
          <a:solidFill>
            <a:srgbClr val="000000"/>
          </a:solidFill>
          <a:miter lim="800000"/>
          <a:headEnd/>
          <a:tailEnd/>
        </a:ln>
      </xdr:spPr>
      <xdr:txBody>
        <a:bodyPr/>
        <a:lstStyle/>
        <a:p>
          <a:r>
            <a:rPr lang="nl-BE" b="1">
              <a:solidFill>
                <a:sysClr val="windowText" lastClr="000000"/>
              </a:solidFill>
            </a:rPr>
            <a:t>?</a:t>
          </a:r>
        </a:p>
      </xdr:txBody>
    </xdr:sp>
    <xdr:clientData/>
  </xdr:twoCellAnchor>
  <xdr:twoCellAnchor>
    <xdr:from>
      <xdr:col>4</xdr:col>
      <xdr:colOff>1297</xdr:colOff>
      <xdr:row>37</xdr:row>
      <xdr:rowOff>3543</xdr:rowOff>
    </xdr:from>
    <xdr:to>
      <xdr:col>11</xdr:col>
      <xdr:colOff>625844</xdr:colOff>
      <xdr:row>45</xdr:row>
      <xdr:rowOff>177800</xdr:rowOff>
    </xdr:to>
    <xdr:sp macro="" textlink="">
      <xdr:nvSpPr>
        <xdr:cNvPr id="6" name="Text Box 36">
          <a:extLst>
            <a:ext uri="{FF2B5EF4-FFF2-40B4-BE49-F238E27FC236}">
              <a16:creationId xmlns:a16="http://schemas.microsoft.com/office/drawing/2014/main" id="{00000000-0008-0000-0600-000006000000}"/>
            </a:ext>
          </a:extLst>
        </xdr:cNvPr>
        <xdr:cNvSpPr txBox="1">
          <a:spLocks noChangeArrowheads="1"/>
        </xdr:cNvSpPr>
      </xdr:nvSpPr>
      <xdr:spPr bwMode="auto">
        <a:xfrm>
          <a:off x="4031430" y="6505943"/>
          <a:ext cx="4739347" cy="1732124"/>
        </a:xfrm>
        <a:prstGeom prst="rect">
          <a:avLst/>
        </a:prstGeom>
        <a:solidFill>
          <a:srgbClr val="FFFFFF"/>
        </a:solidFill>
        <a:ln w="9525">
          <a:solidFill>
            <a:schemeClr val="bg1">
              <a:lumMod val="75000"/>
            </a:schemeClr>
          </a:solidFill>
          <a:miter lim="800000"/>
          <a:headEnd/>
          <a:tailEnd/>
        </a:ln>
      </xdr:spPr>
      <xdr:txBody>
        <a:bodyPr/>
        <a:lstStyle/>
        <a:p>
          <a:endParaRPr lang="nl-BE" sz="1000">
            <a:solidFill>
              <a:sysClr val="windowText" lastClr="000000"/>
            </a:solidFill>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9</xdr:col>
          <xdr:colOff>464820</xdr:colOff>
          <xdr:row>24</xdr:row>
          <xdr:rowOff>144780</xdr:rowOff>
        </xdr:from>
        <xdr:to>
          <xdr:col>10</xdr:col>
          <xdr:colOff>152400</xdr:colOff>
          <xdr:row>26</xdr:row>
          <xdr:rowOff>15240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5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571500</xdr:colOff>
          <xdr:row>24</xdr:row>
          <xdr:rowOff>144780</xdr:rowOff>
        </xdr:from>
        <xdr:to>
          <xdr:col>11</xdr:col>
          <xdr:colOff>144780</xdr:colOff>
          <xdr:row>26</xdr:row>
          <xdr:rowOff>15240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5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556260</xdr:colOff>
          <xdr:row>24</xdr:row>
          <xdr:rowOff>144780</xdr:rowOff>
        </xdr:from>
        <xdr:to>
          <xdr:col>12</xdr:col>
          <xdr:colOff>144780</xdr:colOff>
          <xdr:row>26</xdr:row>
          <xdr:rowOff>15240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5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4</xdr:col>
      <xdr:colOff>0</xdr:colOff>
      <xdr:row>41</xdr:row>
      <xdr:rowOff>50801</xdr:rowOff>
    </xdr:from>
    <xdr:to>
      <xdr:col>34</xdr:col>
      <xdr:colOff>0</xdr:colOff>
      <xdr:row>50</xdr:row>
      <xdr:rowOff>177800</xdr:rowOff>
    </xdr:to>
    <xdr:sp macro="" textlink="">
      <xdr:nvSpPr>
        <xdr:cNvPr id="2" name="Text Box 36">
          <a:extLst>
            <a:ext uri="{FF2B5EF4-FFF2-40B4-BE49-F238E27FC236}">
              <a16:creationId xmlns:a16="http://schemas.microsoft.com/office/drawing/2014/main" id="{00000000-0008-0000-0700-000002000000}"/>
            </a:ext>
          </a:extLst>
        </xdr:cNvPr>
        <xdr:cNvSpPr txBox="1">
          <a:spLocks noChangeArrowheads="1"/>
        </xdr:cNvSpPr>
      </xdr:nvSpPr>
      <xdr:spPr bwMode="auto">
        <a:xfrm>
          <a:off x="4030133" y="7899401"/>
          <a:ext cx="11116734" cy="1879599"/>
        </a:xfrm>
        <a:prstGeom prst="rect">
          <a:avLst/>
        </a:prstGeom>
        <a:solidFill>
          <a:srgbClr val="FFFFFF"/>
        </a:solidFill>
        <a:ln w="9525">
          <a:solidFill>
            <a:schemeClr val="bg1">
              <a:lumMod val="75000"/>
            </a:schemeClr>
          </a:solidFill>
          <a:miter lim="800000"/>
          <a:headEnd/>
          <a:tailEnd/>
        </a:ln>
      </xdr:spPr>
      <xdr:txBody>
        <a:bodyPr/>
        <a:lstStyle/>
        <a:p>
          <a:endParaRPr lang="nl-BE"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3</xdr:col>
      <xdr:colOff>2684422</xdr:colOff>
      <xdr:row>34</xdr:row>
      <xdr:rowOff>397</xdr:rowOff>
    </xdr:from>
    <xdr:to>
      <xdr:col>3</xdr:col>
      <xdr:colOff>2918463</xdr:colOff>
      <xdr:row>35</xdr:row>
      <xdr:rowOff>34921</xdr:rowOff>
    </xdr:to>
    <xdr:sp macro="" textlink="">
      <xdr:nvSpPr>
        <xdr:cNvPr id="3" name="Text Box 36">
          <a:extLst>
            <a:ext uri="{FF2B5EF4-FFF2-40B4-BE49-F238E27FC236}">
              <a16:creationId xmlns:a16="http://schemas.microsoft.com/office/drawing/2014/main" id="{00000000-0008-0000-0700-000003000000}"/>
            </a:ext>
          </a:extLst>
        </xdr:cNvPr>
        <xdr:cNvSpPr txBox="1">
          <a:spLocks noChangeArrowheads="1"/>
        </xdr:cNvSpPr>
      </xdr:nvSpPr>
      <xdr:spPr bwMode="auto">
        <a:xfrm>
          <a:off x="3793511" y="6379654"/>
          <a:ext cx="234041" cy="234000"/>
        </a:xfrm>
        <a:prstGeom prst="rect">
          <a:avLst/>
        </a:prstGeom>
        <a:solidFill>
          <a:schemeClr val="bg1">
            <a:lumMod val="85000"/>
          </a:schemeClr>
        </a:solidFill>
        <a:ln w="9525">
          <a:solidFill>
            <a:srgbClr val="000000"/>
          </a:solidFill>
          <a:miter lim="800000"/>
          <a:headEnd/>
          <a:tailEnd/>
        </a:ln>
      </xdr:spPr>
      <xdr:txBody>
        <a:bodyPr/>
        <a:lstStyle/>
        <a:p>
          <a:r>
            <a:rPr lang="nl-BE" b="1">
              <a:solidFill>
                <a:sysClr val="windowText" lastClr="000000"/>
              </a:solidFill>
            </a:rPr>
            <a:t>?</a:t>
          </a:r>
        </a:p>
      </xdr:txBody>
    </xdr:sp>
    <xdr:clientData/>
  </xdr:twoCellAnchor>
  <xdr:twoCellAnchor>
    <xdr:from>
      <xdr:col>4</xdr:col>
      <xdr:colOff>1</xdr:colOff>
      <xdr:row>33</xdr:row>
      <xdr:rowOff>76199</xdr:rowOff>
    </xdr:from>
    <xdr:to>
      <xdr:col>34</xdr:col>
      <xdr:colOff>0</xdr:colOff>
      <xdr:row>40</xdr:row>
      <xdr:rowOff>25400</xdr:rowOff>
    </xdr:to>
    <xdr:sp macro="" textlink="">
      <xdr:nvSpPr>
        <xdr:cNvPr id="4" name="Text Box 36">
          <a:extLst>
            <a:ext uri="{FF2B5EF4-FFF2-40B4-BE49-F238E27FC236}">
              <a16:creationId xmlns:a16="http://schemas.microsoft.com/office/drawing/2014/main" id="{00000000-0008-0000-0700-000004000000}"/>
            </a:ext>
          </a:extLst>
        </xdr:cNvPr>
        <xdr:cNvSpPr txBox="1">
          <a:spLocks noChangeArrowheads="1"/>
        </xdr:cNvSpPr>
      </xdr:nvSpPr>
      <xdr:spPr bwMode="auto">
        <a:xfrm>
          <a:off x="4030134" y="6485466"/>
          <a:ext cx="11116733" cy="1193801"/>
        </a:xfrm>
        <a:prstGeom prst="rect">
          <a:avLst/>
        </a:prstGeom>
        <a:solidFill>
          <a:srgbClr val="FFFFFF"/>
        </a:solidFill>
        <a:ln w="9525">
          <a:solidFill>
            <a:schemeClr val="bg1">
              <a:lumMod val="75000"/>
            </a:schemeClr>
          </a:solidFill>
          <a:miter lim="800000"/>
          <a:headEnd/>
          <a:tailEnd/>
        </a:ln>
      </xdr:spPr>
      <xdr:txBody>
        <a:bodyPr/>
        <a:lstStyle/>
        <a:p>
          <a:endParaRPr lang="nl-BE" sz="1000">
            <a:solidFill>
              <a:sysClr val="windowText" lastClr="000000"/>
            </a:solidFill>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30</xdr:row>
          <xdr:rowOff>144780</xdr:rowOff>
        </xdr:from>
        <xdr:to>
          <xdr:col>10</xdr:col>
          <xdr:colOff>327660</xdr:colOff>
          <xdr:row>32</xdr:row>
          <xdr:rowOff>22860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6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137160</xdr:colOff>
          <xdr:row>30</xdr:row>
          <xdr:rowOff>144780</xdr:rowOff>
        </xdr:from>
        <xdr:to>
          <xdr:col>11</xdr:col>
          <xdr:colOff>342900</xdr:colOff>
          <xdr:row>32</xdr:row>
          <xdr:rowOff>22860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6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30</xdr:row>
          <xdr:rowOff>144780</xdr:rowOff>
        </xdr:from>
        <xdr:to>
          <xdr:col>12</xdr:col>
          <xdr:colOff>365760</xdr:colOff>
          <xdr:row>32</xdr:row>
          <xdr:rowOff>22860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6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4</xdr:col>
      <xdr:colOff>152401</xdr:colOff>
      <xdr:row>4</xdr:row>
      <xdr:rowOff>19050</xdr:rowOff>
    </xdr:from>
    <xdr:to>
      <xdr:col>13</xdr:col>
      <xdr:colOff>293915</xdr:colOff>
      <xdr:row>7</xdr:row>
      <xdr:rowOff>85725</xdr:rowOff>
    </xdr:to>
    <xdr:sp macro="" textlink="">
      <xdr:nvSpPr>
        <xdr:cNvPr id="2" name="Text Box 1">
          <a:extLst>
            <a:ext uri="{FF2B5EF4-FFF2-40B4-BE49-F238E27FC236}">
              <a16:creationId xmlns:a16="http://schemas.microsoft.com/office/drawing/2014/main" id="{00000000-0008-0000-0800-000002000000}"/>
            </a:ext>
          </a:extLst>
        </xdr:cNvPr>
        <xdr:cNvSpPr txBox="1">
          <a:spLocks noChangeArrowheads="1"/>
        </xdr:cNvSpPr>
      </xdr:nvSpPr>
      <xdr:spPr bwMode="auto">
        <a:xfrm>
          <a:off x="2590801" y="998764"/>
          <a:ext cx="5627914" cy="806904"/>
        </a:xfrm>
        <a:prstGeom prst="rect">
          <a:avLst/>
        </a:prstGeom>
        <a:solidFill>
          <a:schemeClr val="accent1">
            <a:lumMod val="75000"/>
          </a:schemeClr>
        </a:solidFill>
        <a:ln w="9525">
          <a:noFill/>
          <a:miter lim="800000"/>
          <a:headEnd/>
          <a:tailEnd/>
        </a:ln>
      </xdr:spPr>
      <xdr:txBody>
        <a:bodyPr vertOverflow="clip" wrap="square" lIns="73152" tIns="45720" rIns="73152" bIns="0" anchor="ctr" anchorCtr="0" upright="1"/>
        <a:lstStyle/>
        <a:p>
          <a:pPr algn="ctr" rtl="0">
            <a:defRPr sz="1000"/>
          </a:pPr>
          <a:r>
            <a:rPr lang="nl-BE" sz="3000" b="1" i="0" u="none" strike="noStrike" baseline="0">
              <a:solidFill>
                <a:schemeClr val="bg1"/>
              </a:solidFill>
              <a:latin typeface="Arial" panose="020B0604020202020204" pitchFamily="34" charset="0"/>
              <a:ea typeface="Tahoma"/>
              <a:cs typeface="Arial" panose="020B0604020202020204" pitchFamily="34" charset="0"/>
            </a:rPr>
            <a:t>DUNDRUM Zelfrapportage</a:t>
          </a:r>
        </a:p>
      </xdr:txBody>
    </xdr:sp>
    <xdr:clientData/>
  </xdr:twoCellAnchor>
  <xdr:twoCellAnchor>
    <xdr:from>
      <xdr:col>2</xdr:col>
      <xdr:colOff>22860</xdr:colOff>
      <xdr:row>20</xdr:row>
      <xdr:rowOff>114300</xdr:rowOff>
    </xdr:from>
    <xdr:to>
      <xdr:col>15</xdr:col>
      <xdr:colOff>0</xdr:colOff>
      <xdr:row>32</xdr:row>
      <xdr:rowOff>83820</xdr:rowOff>
    </xdr:to>
    <xdr:sp macro="" textlink="">
      <xdr:nvSpPr>
        <xdr:cNvPr id="3" name="Text Box 5">
          <a:extLst>
            <a:ext uri="{FF2B5EF4-FFF2-40B4-BE49-F238E27FC236}">
              <a16:creationId xmlns:a16="http://schemas.microsoft.com/office/drawing/2014/main" id="{00000000-0008-0000-0800-000003000000}"/>
            </a:ext>
          </a:extLst>
        </xdr:cNvPr>
        <xdr:cNvSpPr txBox="1">
          <a:spLocks noChangeArrowheads="1"/>
        </xdr:cNvSpPr>
      </xdr:nvSpPr>
      <xdr:spPr bwMode="auto">
        <a:xfrm>
          <a:off x="899160" y="4853940"/>
          <a:ext cx="881634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38</xdr:row>
      <xdr:rowOff>118531</xdr:rowOff>
    </xdr:from>
    <xdr:to>
      <xdr:col>15</xdr:col>
      <xdr:colOff>7620</xdr:colOff>
      <xdr:row>50</xdr:row>
      <xdr:rowOff>100751</xdr:rowOff>
    </xdr:to>
    <xdr:sp macro="" textlink="">
      <xdr:nvSpPr>
        <xdr:cNvPr id="4" name="Text Box 22">
          <a:extLst>
            <a:ext uri="{FF2B5EF4-FFF2-40B4-BE49-F238E27FC236}">
              <a16:creationId xmlns:a16="http://schemas.microsoft.com/office/drawing/2014/main" id="{00000000-0008-0000-0800-000004000000}"/>
            </a:ext>
          </a:extLst>
        </xdr:cNvPr>
        <xdr:cNvSpPr txBox="1">
          <a:spLocks noChangeArrowheads="1"/>
        </xdr:cNvSpPr>
      </xdr:nvSpPr>
      <xdr:spPr bwMode="auto">
        <a:xfrm>
          <a:off x="928793" y="7171264"/>
          <a:ext cx="8840894" cy="14046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56</xdr:row>
      <xdr:rowOff>114300</xdr:rowOff>
    </xdr:from>
    <xdr:to>
      <xdr:col>15</xdr:col>
      <xdr:colOff>0</xdr:colOff>
      <xdr:row>68</xdr:row>
      <xdr:rowOff>83820</xdr:rowOff>
    </xdr:to>
    <xdr:sp macro="" textlink="">
      <xdr:nvSpPr>
        <xdr:cNvPr id="5" name="Text Box 25">
          <a:extLst>
            <a:ext uri="{FF2B5EF4-FFF2-40B4-BE49-F238E27FC236}">
              <a16:creationId xmlns:a16="http://schemas.microsoft.com/office/drawing/2014/main" id="{00000000-0008-0000-0800-000005000000}"/>
            </a:ext>
          </a:extLst>
        </xdr:cNvPr>
        <xdr:cNvSpPr txBox="1">
          <a:spLocks noChangeArrowheads="1"/>
        </xdr:cNvSpPr>
      </xdr:nvSpPr>
      <xdr:spPr bwMode="auto">
        <a:xfrm>
          <a:off x="899160" y="11521440"/>
          <a:ext cx="8816340" cy="214884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74</xdr:row>
      <xdr:rowOff>114300</xdr:rowOff>
    </xdr:from>
    <xdr:to>
      <xdr:col>15</xdr:col>
      <xdr:colOff>22860</xdr:colOff>
      <xdr:row>86</xdr:row>
      <xdr:rowOff>83820</xdr:rowOff>
    </xdr:to>
    <xdr:sp macro="" textlink="">
      <xdr:nvSpPr>
        <xdr:cNvPr id="6" name="Text Box 27">
          <a:extLst>
            <a:ext uri="{FF2B5EF4-FFF2-40B4-BE49-F238E27FC236}">
              <a16:creationId xmlns:a16="http://schemas.microsoft.com/office/drawing/2014/main" id="{00000000-0008-0000-0800-000006000000}"/>
            </a:ext>
          </a:extLst>
        </xdr:cNvPr>
        <xdr:cNvSpPr txBox="1">
          <a:spLocks noChangeArrowheads="1"/>
        </xdr:cNvSpPr>
      </xdr:nvSpPr>
      <xdr:spPr bwMode="auto">
        <a:xfrm>
          <a:off x="899160" y="14843760"/>
          <a:ext cx="883920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92</xdr:row>
      <xdr:rowOff>114300</xdr:rowOff>
    </xdr:from>
    <xdr:to>
      <xdr:col>14</xdr:col>
      <xdr:colOff>716280</xdr:colOff>
      <xdr:row>104</xdr:row>
      <xdr:rowOff>83820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899160" y="18653760"/>
          <a:ext cx="880872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254</xdr:row>
      <xdr:rowOff>114300</xdr:rowOff>
    </xdr:from>
    <xdr:to>
      <xdr:col>15</xdr:col>
      <xdr:colOff>7620</xdr:colOff>
      <xdr:row>266</xdr:row>
      <xdr:rowOff>83820</xdr:rowOff>
    </xdr:to>
    <xdr:sp macro="" textlink="">
      <xdr:nvSpPr>
        <xdr:cNvPr id="8" name="Text Box 33">
          <a:extLst>
            <a:ext uri="{FF2B5EF4-FFF2-40B4-BE49-F238E27FC236}">
              <a16:creationId xmlns:a16="http://schemas.microsoft.com/office/drawing/2014/main" id="{00000000-0008-0000-0800-000008000000}"/>
            </a:ext>
          </a:extLst>
        </xdr:cNvPr>
        <xdr:cNvSpPr txBox="1">
          <a:spLocks noChangeArrowheads="1"/>
        </xdr:cNvSpPr>
      </xdr:nvSpPr>
      <xdr:spPr bwMode="auto">
        <a:xfrm>
          <a:off x="899160" y="22082760"/>
          <a:ext cx="8823960" cy="2255520"/>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146</xdr:row>
      <xdr:rowOff>114300</xdr:rowOff>
    </xdr:from>
    <xdr:to>
      <xdr:col>15</xdr:col>
      <xdr:colOff>7620</xdr:colOff>
      <xdr:row>158</xdr:row>
      <xdr:rowOff>83820</xdr:rowOff>
    </xdr:to>
    <xdr:sp macro="" textlink="">
      <xdr:nvSpPr>
        <xdr:cNvPr id="9" name="Text Box 33">
          <a:extLst>
            <a:ext uri="{FF2B5EF4-FFF2-40B4-BE49-F238E27FC236}">
              <a16:creationId xmlns:a16="http://schemas.microsoft.com/office/drawing/2014/main" id="{00000000-0008-0000-0800-000009000000}"/>
            </a:ext>
          </a:extLst>
        </xdr:cNvPr>
        <xdr:cNvSpPr txBox="1">
          <a:spLocks noChangeArrowheads="1"/>
        </xdr:cNvSpPr>
      </xdr:nvSpPr>
      <xdr:spPr bwMode="auto">
        <a:xfrm>
          <a:off x="1242060" y="26337986"/>
          <a:ext cx="7909560" cy="2320834"/>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128</xdr:row>
      <xdr:rowOff>114300</xdr:rowOff>
    </xdr:from>
    <xdr:to>
      <xdr:col>15</xdr:col>
      <xdr:colOff>7620</xdr:colOff>
      <xdr:row>140</xdr:row>
      <xdr:rowOff>83820</xdr:rowOff>
    </xdr:to>
    <xdr:sp macro="" textlink="">
      <xdr:nvSpPr>
        <xdr:cNvPr id="11" name="Text Box 33">
          <a:extLst>
            <a:ext uri="{FF2B5EF4-FFF2-40B4-BE49-F238E27FC236}">
              <a16:creationId xmlns:a16="http://schemas.microsoft.com/office/drawing/2014/main" id="{00000000-0008-0000-0800-00000B000000}"/>
            </a:ext>
          </a:extLst>
        </xdr:cNvPr>
        <xdr:cNvSpPr txBox="1">
          <a:spLocks noChangeArrowheads="1"/>
        </xdr:cNvSpPr>
      </xdr:nvSpPr>
      <xdr:spPr bwMode="auto">
        <a:xfrm>
          <a:off x="1242060" y="26337986"/>
          <a:ext cx="7909560" cy="2320834"/>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110</xdr:row>
      <xdr:rowOff>114300</xdr:rowOff>
    </xdr:from>
    <xdr:to>
      <xdr:col>15</xdr:col>
      <xdr:colOff>7620</xdr:colOff>
      <xdr:row>122</xdr:row>
      <xdr:rowOff>83820</xdr:rowOff>
    </xdr:to>
    <xdr:sp macro="" textlink="">
      <xdr:nvSpPr>
        <xdr:cNvPr id="12" name="Text Box 33">
          <a:extLst>
            <a:ext uri="{FF2B5EF4-FFF2-40B4-BE49-F238E27FC236}">
              <a16:creationId xmlns:a16="http://schemas.microsoft.com/office/drawing/2014/main" id="{00000000-0008-0000-0800-00000C000000}"/>
            </a:ext>
          </a:extLst>
        </xdr:cNvPr>
        <xdr:cNvSpPr txBox="1">
          <a:spLocks noChangeArrowheads="1"/>
        </xdr:cNvSpPr>
      </xdr:nvSpPr>
      <xdr:spPr bwMode="auto">
        <a:xfrm>
          <a:off x="1242060" y="26337986"/>
          <a:ext cx="7909560" cy="2320834"/>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236</xdr:row>
      <xdr:rowOff>114300</xdr:rowOff>
    </xdr:from>
    <xdr:to>
      <xdr:col>15</xdr:col>
      <xdr:colOff>7620</xdr:colOff>
      <xdr:row>248</xdr:row>
      <xdr:rowOff>83820</xdr:rowOff>
    </xdr:to>
    <xdr:sp macro="" textlink="">
      <xdr:nvSpPr>
        <xdr:cNvPr id="13" name="Text Box 33">
          <a:extLst>
            <a:ext uri="{FF2B5EF4-FFF2-40B4-BE49-F238E27FC236}">
              <a16:creationId xmlns:a16="http://schemas.microsoft.com/office/drawing/2014/main" id="{00000000-0008-0000-0800-00000D000000}"/>
            </a:ext>
          </a:extLst>
        </xdr:cNvPr>
        <xdr:cNvSpPr txBox="1">
          <a:spLocks noChangeArrowheads="1"/>
        </xdr:cNvSpPr>
      </xdr:nvSpPr>
      <xdr:spPr bwMode="auto">
        <a:xfrm>
          <a:off x="1242060" y="29864957"/>
          <a:ext cx="7909560" cy="2320834"/>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218</xdr:row>
      <xdr:rowOff>114300</xdr:rowOff>
    </xdr:from>
    <xdr:to>
      <xdr:col>15</xdr:col>
      <xdr:colOff>7620</xdr:colOff>
      <xdr:row>230</xdr:row>
      <xdr:rowOff>83820</xdr:rowOff>
    </xdr:to>
    <xdr:sp macro="" textlink="">
      <xdr:nvSpPr>
        <xdr:cNvPr id="15" name="Text Box 33">
          <a:extLst>
            <a:ext uri="{FF2B5EF4-FFF2-40B4-BE49-F238E27FC236}">
              <a16:creationId xmlns:a16="http://schemas.microsoft.com/office/drawing/2014/main" id="{00000000-0008-0000-0800-00000F000000}"/>
            </a:ext>
          </a:extLst>
        </xdr:cNvPr>
        <xdr:cNvSpPr txBox="1">
          <a:spLocks noChangeArrowheads="1"/>
        </xdr:cNvSpPr>
      </xdr:nvSpPr>
      <xdr:spPr bwMode="auto">
        <a:xfrm>
          <a:off x="1242060" y="36918900"/>
          <a:ext cx="7909560" cy="2320834"/>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200</xdr:row>
      <xdr:rowOff>114300</xdr:rowOff>
    </xdr:from>
    <xdr:to>
      <xdr:col>15</xdr:col>
      <xdr:colOff>7620</xdr:colOff>
      <xdr:row>212</xdr:row>
      <xdr:rowOff>83820</xdr:rowOff>
    </xdr:to>
    <xdr:sp macro="" textlink="">
      <xdr:nvSpPr>
        <xdr:cNvPr id="17" name="Text Box 33">
          <a:extLst>
            <a:ext uri="{FF2B5EF4-FFF2-40B4-BE49-F238E27FC236}">
              <a16:creationId xmlns:a16="http://schemas.microsoft.com/office/drawing/2014/main" id="{00000000-0008-0000-0800-000011000000}"/>
            </a:ext>
          </a:extLst>
        </xdr:cNvPr>
        <xdr:cNvSpPr txBox="1">
          <a:spLocks noChangeArrowheads="1"/>
        </xdr:cNvSpPr>
      </xdr:nvSpPr>
      <xdr:spPr bwMode="auto">
        <a:xfrm>
          <a:off x="1242060" y="36918900"/>
          <a:ext cx="7909560" cy="2320834"/>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182</xdr:row>
      <xdr:rowOff>114300</xdr:rowOff>
    </xdr:from>
    <xdr:to>
      <xdr:col>15</xdr:col>
      <xdr:colOff>7620</xdr:colOff>
      <xdr:row>194</xdr:row>
      <xdr:rowOff>83820</xdr:rowOff>
    </xdr:to>
    <xdr:sp macro="" textlink="">
      <xdr:nvSpPr>
        <xdr:cNvPr id="18" name="Text Box 33">
          <a:extLst>
            <a:ext uri="{FF2B5EF4-FFF2-40B4-BE49-F238E27FC236}">
              <a16:creationId xmlns:a16="http://schemas.microsoft.com/office/drawing/2014/main" id="{00000000-0008-0000-0800-000012000000}"/>
            </a:ext>
          </a:extLst>
        </xdr:cNvPr>
        <xdr:cNvSpPr txBox="1">
          <a:spLocks noChangeArrowheads="1"/>
        </xdr:cNvSpPr>
      </xdr:nvSpPr>
      <xdr:spPr bwMode="auto">
        <a:xfrm>
          <a:off x="1242060" y="43972843"/>
          <a:ext cx="7909560" cy="2320834"/>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twoCellAnchor>
    <xdr:from>
      <xdr:col>2</xdr:col>
      <xdr:colOff>22860</xdr:colOff>
      <xdr:row>164</xdr:row>
      <xdr:rowOff>114300</xdr:rowOff>
    </xdr:from>
    <xdr:to>
      <xdr:col>15</xdr:col>
      <xdr:colOff>7620</xdr:colOff>
      <xdr:row>176</xdr:row>
      <xdr:rowOff>83820</xdr:rowOff>
    </xdr:to>
    <xdr:sp macro="" textlink="">
      <xdr:nvSpPr>
        <xdr:cNvPr id="19" name="Text Box 33">
          <a:extLst>
            <a:ext uri="{FF2B5EF4-FFF2-40B4-BE49-F238E27FC236}">
              <a16:creationId xmlns:a16="http://schemas.microsoft.com/office/drawing/2014/main" id="{00000000-0008-0000-0800-000013000000}"/>
            </a:ext>
          </a:extLst>
        </xdr:cNvPr>
        <xdr:cNvSpPr txBox="1">
          <a:spLocks noChangeArrowheads="1"/>
        </xdr:cNvSpPr>
      </xdr:nvSpPr>
      <xdr:spPr bwMode="auto">
        <a:xfrm>
          <a:off x="1242060" y="40445871"/>
          <a:ext cx="7909560" cy="2320835"/>
        </a:xfrm>
        <a:prstGeom prst="rect">
          <a:avLst/>
        </a:prstGeom>
        <a:solidFill>
          <a:srgbClr val="FFFFFF"/>
        </a:solidFill>
        <a:ln w="9525">
          <a:solidFill>
            <a:srgbClr val="000000"/>
          </a:solidFill>
          <a:miter lim="800000"/>
          <a:headEnd/>
          <a:tailEnd/>
        </a:ln>
      </xdr:spPr>
      <xdr:txBody>
        <a:bodyPr/>
        <a:lstStyle/>
        <a:p>
          <a:endParaRPr lang="nl-BE"/>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000000"/>
          </a:solidFill>
          <a:miter lim="800000"/>
          <a:headEnd/>
          <a:tailEnd/>
        </a:ln>
      </a:spPr>
      <a:bodyPr/>
      <a:lstStyle>
        <a:defPPr>
          <a:defRPr>
            <a:solidFill>
              <a:sysClr val="windowText" lastClr="000000"/>
            </a:solidFill>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omments" Target="../comments1.xml"/><Relationship Id="rId2" Type="http://schemas.openxmlformats.org/officeDocument/2006/relationships/printerSettings" Target="../printerSettings/printerSettings4.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3.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3" Type="http://schemas.openxmlformats.org/officeDocument/2006/relationships/drawing" Target="../drawings/drawing2.xml"/><Relationship Id="rId21" Type="http://schemas.openxmlformats.org/officeDocument/2006/relationships/ctrlProp" Target="../ctrlProps/ctrlProp50.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 Type="http://schemas.openxmlformats.org/officeDocument/2006/relationships/printerSettings" Target="../printerSettings/printerSettings6.bin"/><Relationship Id="rId16" Type="http://schemas.openxmlformats.org/officeDocument/2006/relationships/ctrlProp" Target="../ctrlProps/ctrlProp45.xml"/><Relationship Id="rId20" Type="http://schemas.openxmlformats.org/officeDocument/2006/relationships/ctrlProp" Target="../ctrlProps/ctrlProp49.xml"/><Relationship Id="rId1" Type="http://schemas.openxmlformats.org/officeDocument/2006/relationships/printerSettings" Target="../printerSettings/printerSettings5.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omments" Target="../comments2.xml"/><Relationship Id="rId10" Type="http://schemas.openxmlformats.org/officeDocument/2006/relationships/ctrlProp" Target="../ctrlProps/ctrlProp39.xml"/><Relationship Id="rId19" Type="http://schemas.openxmlformats.org/officeDocument/2006/relationships/ctrlProp" Target="../ctrlProps/ctrlProp48.xml"/><Relationship Id="rId4" Type="http://schemas.openxmlformats.org/officeDocument/2006/relationships/vmlDrawing" Target="../drawings/vmlDrawing2.v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omments" Target="../comments3.xml"/><Relationship Id="rId3" Type="http://schemas.openxmlformats.org/officeDocument/2006/relationships/drawing" Target="../drawings/drawing3.x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2" Type="http://schemas.openxmlformats.org/officeDocument/2006/relationships/printerSettings" Target="../printerSettings/printerSettings8.bin"/><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7.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vmlDrawing" Target="../drawings/vmlDrawing3.v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3" Type="http://schemas.openxmlformats.org/officeDocument/2006/relationships/vmlDrawing" Target="../drawings/vmlDrawing4.vml"/><Relationship Id="rId21" Type="http://schemas.openxmlformats.org/officeDocument/2006/relationships/ctrlProp" Target="../ctrlProps/ctrlProp90.x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5" Type="http://schemas.openxmlformats.org/officeDocument/2006/relationships/comments" Target="../comments4.xml"/><Relationship Id="rId2" Type="http://schemas.openxmlformats.org/officeDocument/2006/relationships/drawing" Target="../drawings/drawing4.xml"/><Relationship Id="rId16" Type="http://schemas.openxmlformats.org/officeDocument/2006/relationships/ctrlProp" Target="../ctrlProps/ctrlProp85.xml"/><Relationship Id="rId20" Type="http://schemas.openxmlformats.org/officeDocument/2006/relationships/ctrlProp" Target="../ctrlProps/ctrlProp89.xml"/><Relationship Id="rId1" Type="http://schemas.openxmlformats.org/officeDocument/2006/relationships/printerSettings" Target="../printerSettings/printerSettings9.bin"/><Relationship Id="rId6" Type="http://schemas.openxmlformats.org/officeDocument/2006/relationships/ctrlProp" Target="../ctrlProps/ctrlProp75.xml"/><Relationship Id="rId11" Type="http://schemas.openxmlformats.org/officeDocument/2006/relationships/ctrlProp" Target="../ctrlProps/ctrlProp80.xml"/><Relationship Id="rId24" Type="http://schemas.openxmlformats.org/officeDocument/2006/relationships/ctrlProp" Target="../ctrlProps/ctrlProp93.xml"/><Relationship Id="rId5" Type="http://schemas.openxmlformats.org/officeDocument/2006/relationships/ctrlProp" Target="../ctrlProps/ctrlProp74.xml"/><Relationship Id="rId15" Type="http://schemas.openxmlformats.org/officeDocument/2006/relationships/ctrlProp" Target="../ctrlProps/ctrlProp84.xml"/><Relationship Id="rId23" Type="http://schemas.openxmlformats.org/officeDocument/2006/relationships/ctrlProp" Target="../ctrlProps/ctrlProp92.xml"/><Relationship Id="rId10" Type="http://schemas.openxmlformats.org/officeDocument/2006/relationships/ctrlProp" Target="../ctrlProps/ctrlProp79.xml"/><Relationship Id="rId19" Type="http://schemas.openxmlformats.org/officeDocument/2006/relationships/ctrlProp" Target="../ctrlProps/ctrlProp88.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 Id="rId22" Type="http://schemas.openxmlformats.org/officeDocument/2006/relationships/ctrlProp" Target="../ctrlProps/ctrlProp9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omments" Target="../comments5.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96.xml"/><Relationship Id="rId5" Type="http://schemas.openxmlformats.org/officeDocument/2006/relationships/ctrlProp" Target="../ctrlProps/ctrlProp95.xml"/><Relationship Id="rId4" Type="http://schemas.openxmlformats.org/officeDocument/2006/relationships/ctrlProp" Target="../ctrlProps/ctrlProp9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ctrlProp" Target="../ctrlProps/ctrlProp99.xml"/><Relationship Id="rId5" Type="http://schemas.openxmlformats.org/officeDocument/2006/relationships/ctrlProp" Target="../ctrlProps/ctrlProp98.xml"/><Relationship Id="rId4" Type="http://schemas.openxmlformats.org/officeDocument/2006/relationships/ctrlProp" Target="../ctrlProps/ctrlProp9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comments" Target="../comments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B99"/>
  <sheetViews>
    <sheetView showGridLines="0" showRowColHeaders="0" topLeftCell="A34" zoomScale="90" zoomScaleNormal="90" workbookViewId="0">
      <selection activeCell="C53" sqref="C53:H53"/>
    </sheetView>
  </sheetViews>
  <sheetFormatPr defaultColWidth="8.6640625" defaultRowHeight="15" customHeight="1" x14ac:dyDescent="0.25"/>
  <cols>
    <col min="1" max="1" width="4.109375" style="158" customWidth="1"/>
    <col min="2" max="2" width="26.109375" style="158" customWidth="1"/>
    <col min="3" max="5" width="9.6640625" style="158" customWidth="1"/>
    <col min="6" max="6" width="13.5546875" style="158" customWidth="1"/>
    <col min="7" max="7" width="9.5546875" style="158" customWidth="1"/>
    <col min="8" max="8" width="13.5546875" style="158" customWidth="1"/>
    <col min="9" max="11" width="9.6640625" style="158" customWidth="1"/>
    <col min="12" max="15" width="8.6640625" style="158" customWidth="1"/>
    <col min="16" max="16" width="9.109375" style="158" customWidth="1"/>
    <col min="17" max="17" width="8.6640625" style="158" customWidth="1"/>
    <col min="18" max="18" width="10.6640625" style="158" customWidth="1"/>
    <col min="19" max="19" width="8.6640625" style="158" customWidth="1"/>
    <col min="20" max="20" width="64.109375" style="158" customWidth="1"/>
    <col min="21" max="21" width="8.6640625" style="158" customWidth="1"/>
    <col min="22" max="33" width="8.6640625" style="158"/>
    <col min="34" max="54" width="8.6640625" style="159"/>
    <col min="55" max="16384" width="8.6640625" style="158"/>
  </cols>
  <sheetData>
    <row r="2" spans="2:54" ht="15" customHeight="1" x14ac:dyDescent="0.25">
      <c r="B2" s="289" t="s">
        <v>751</v>
      </c>
      <c r="C2" s="290"/>
      <c r="D2" s="290"/>
      <c r="E2" s="290"/>
      <c r="F2" s="290"/>
      <c r="G2" s="290"/>
      <c r="H2" s="290"/>
      <c r="I2" s="290"/>
      <c r="J2" s="290"/>
      <c r="K2" s="290"/>
      <c r="L2" s="290"/>
    </row>
    <row r="4" spans="2:54" s="202" customFormat="1" ht="15" customHeight="1" x14ac:dyDescent="0.3">
      <c r="B4" s="283" t="s">
        <v>128</v>
      </c>
      <c r="C4" s="284"/>
      <c r="D4" s="284"/>
      <c r="E4" s="284"/>
      <c r="F4" s="284"/>
      <c r="G4" s="284"/>
      <c r="H4" s="284"/>
      <c r="I4" s="284"/>
      <c r="J4" s="284"/>
      <c r="K4" s="284"/>
      <c r="L4" s="285"/>
      <c r="AH4" s="205"/>
      <c r="AI4" s="205"/>
      <c r="AJ4" s="205"/>
      <c r="AK4" s="205"/>
      <c r="AL4" s="205"/>
      <c r="AM4" s="205"/>
      <c r="AN4" s="205"/>
      <c r="AO4" s="205"/>
      <c r="AP4" s="205"/>
      <c r="AQ4" s="205"/>
      <c r="AR4" s="205"/>
      <c r="AS4" s="205"/>
      <c r="AT4" s="205"/>
      <c r="AU4" s="205"/>
      <c r="AV4" s="205"/>
      <c r="AW4" s="205"/>
      <c r="AX4" s="205"/>
      <c r="AY4" s="205"/>
      <c r="AZ4" s="205"/>
      <c r="BA4" s="205"/>
      <c r="BB4" s="205"/>
    </row>
    <row r="5" spans="2:54" s="202" customFormat="1" ht="15" customHeight="1" x14ac:dyDescent="0.3">
      <c r="B5" s="286"/>
      <c r="C5" s="287"/>
      <c r="D5" s="287"/>
      <c r="E5" s="287"/>
      <c r="F5" s="287"/>
      <c r="G5" s="287"/>
      <c r="H5" s="287"/>
      <c r="I5" s="287"/>
      <c r="J5" s="287"/>
      <c r="K5" s="287"/>
      <c r="L5" s="288"/>
      <c r="AH5" s="205"/>
      <c r="AI5" s="205"/>
      <c r="AJ5" s="205"/>
      <c r="AK5" s="205"/>
      <c r="AL5" s="205"/>
      <c r="AM5" s="205"/>
      <c r="AN5" s="205"/>
      <c r="AO5" s="205"/>
      <c r="AP5" s="205"/>
      <c r="AQ5" s="205"/>
      <c r="AR5" s="205"/>
      <c r="AS5" s="205"/>
      <c r="AT5" s="205"/>
      <c r="AU5" s="205"/>
      <c r="AV5" s="205"/>
      <c r="AW5" s="205"/>
      <c r="AX5" s="205"/>
      <c r="AY5" s="205"/>
      <c r="AZ5" s="205"/>
      <c r="BA5" s="205"/>
      <c r="BB5" s="205"/>
    </row>
    <row r="6" spans="2:54" s="202" customFormat="1" ht="15" customHeight="1" x14ac:dyDescent="0.3">
      <c r="B6" s="206"/>
      <c r="C6" s="201"/>
      <c r="D6" s="201"/>
      <c r="E6" s="201"/>
      <c r="F6" s="201"/>
      <c r="G6" s="201"/>
      <c r="H6" s="201"/>
      <c r="I6" s="201"/>
      <c r="J6" s="201"/>
      <c r="K6" s="201"/>
      <c r="L6" s="207"/>
      <c r="AH6" s="205"/>
      <c r="AI6" s="205"/>
      <c r="AJ6" s="205"/>
      <c r="AK6" s="205"/>
      <c r="AL6" s="205"/>
      <c r="AM6" s="205"/>
      <c r="AN6" s="205"/>
      <c r="AO6" s="205"/>
      <c r="AP6" s="205"/>
      <c r="AQ6" s="205"/>
      <c r="AR6" s="205"/>
      <c r="AS6" s="205"/>
      <c r="AT6" s="205"/>
      <c r="AU6" s="205"/>
      <c r="AV6" s="205"/>
      <c r="AW6" s="205"/>
      <c r="AX6" s="205"/>
      <c r="AY6" s="205"/>
      <c r="AZ6" s="205"/>
      <c r="BA6" s="205"/>
      <c r="BB6" s="205"/>
    </row>
    <row r="7" spans="2:54" s="202" customFormat="1" ht="15" customHeight="1" x14ac:dyDescent="0.3">
      <c r="B7" s="206"/>
      <c r="C7" s="201"/>
      <c r="D7" s="201"/>
      <c r="E7" s="201"/>
      <c r="F7" s="201"/>
      <c r="G7" s="201"/>
      <c r="H7" s="201"/>
      <c r="I7" s="201"/>
      <c r="J7" s="201"/>
      <c r="K7" s="201"/>
      <c r="L7" s="207"/>
      <c r="AH7" s="205"/>
      <c r="AI7" s="205"/>
      <c r="AJ7" s="205"/>
      <c r="AK7" s="205"/>
      <c r="AL7" s="205"/>
      <c r="AM7" s="205"/>
      <c r="AN7" s="205"/>
      <c r="AO7" s="205"/>
      <c r="AP7" s="205"/>
      <c r="AQ7" s="205"/>
      <c r="AR7" s="205"/>
      <c r="AS7" s="205"/>
      <c r="AT7" s="205"/>
      <c r="AU7" s="205"/>
      <c r="AV7" s="205"/>
      <c r="AW7" s="205"/>
      <c r="AX7" s="205"/>
      <c r="AY7" s="205"/>
      <c r="AZ7" s="205"/>
      <c r="BA7" s="205"/>
      <c r="BB7" s="205"/>
    </row>
    <row r="8" spans="2:54" s="202" customFormat="1" ht="15" customHeight="1" x14ac:dyDescent="0.3">
      <c r="B8" s="160" t="s">
        <v>559</v>
      </c>
      <c r="C8" s="294"/>
      <c r="D8" s="295"/>
      <c r="E8" s="296"/>
      <c r="F8" s="201"/>
      <c r="G8" s="201"/>
      <c r="L8" s="207"/>
      <c r="AH8" s="205"/>
      <c r="AI8" s="205"/>
      <c r="AJ8" s="205"/>
      <c r="AK8" s="205"/>
      <c r="AL8" s="205"/>
      <c r="AM8" s="205"/>
      <c r="AN8" s="205"/>
      <c r="AO8" s="205"/>
      <c r="AP8" s="205"/>
      <c r="AQ8" s="205"/>
      <c r="AR8" s="205"/>
      <c r="AS8" s="205"/>
      <c r="AT8" s="205"/>
      <c r="AU8" s="205"/>
      <c r="AV8" s="205"/>
      <c r="AW8" s="205"/>
      <c r="AX8" s="205"/>
      <c r="AY8" s="205"/>
      <c r="AZ8" s="205"/>
      <c r="BA8" s="205"/>
      <c r="BB8" s="205"/>
    </row>
    <row r="9" spans="2:54" s="202" customFormat="1" ht="15" customHeight="1" x14ac:dyDescent="0.3">
      <c r="B9" s="206"/>
      <c r="C9" s="203"/>
      <c r="D9" s="203"/>
      <c r="E9" s="203"/>
      <c r="F9" s="201"/>
      <c r="G9" s="201"/>
      <c r="H9" s="201"/>
      <c r="I9" s="201"/>
      <c r="J9" s="201"/>
      <c r="K9" s="201"/>
      <c r="L9" s="207"/>
      <c r="AH9" s="205"/>
      <c r="AI9" s="205"/>
      <c r="AJ9" s="205"/>
      <c r="AK9" s="205"/>
      <c r="AL9" s="205"/>
      <c r="AM9" s="205"/>
      <c r="AN9" s="205"/>
      <c r="AO9" s="205"/>
      <c r="AP9" s="205"/>
      <c r="AQ9" s="205"/>
      <c r="AR9" s="205"/>
      <c r="AS9" s="205"/>
      <c r="AT9" s="205"/>
      <c r="AU9" s="205"/>
      <c r="AV9" s="205"/>
      <c r="AW9" s="205"/>
      <c r="AX9" s="205"/>
      <c r="AY9" s="205"/>
      <c r="AZ9" s="205"/>
      <c r="BA9" s="205"/>
      <c r="BB9" s="205"/>
    </row>
    <row r="10" spans="2:54" s="202" customFormat="1" ht="15" customHeight="1" x14ac:dyDescent="0.3">
      <c r="B10" s="161" t="s">
        <v>560</v>
      </c>
      <c r="C10" s="291"/>
      <c r="D10" s="292"/>
      <c r="E10" s="293"/>
      <c r="F10" s="201"/>
      <c r="G10" s="201"/>
      <c r="H10" s="201"/>
      <c r="I10" s="201"/>
      <c r="J10" s="201"/>
      <c r="K10" s="201"/>
      <c r="L10" s="207"/>
      <c r="N10" s="201"/>
      <c r="AH10" s="205"/>
      <c r="AI10" s="205"/>
      <c r="AJ10" s="205"/>
      <c r="AK10" s="205"/>
      <c r="AL10" s="205"/>
      <c r="AM10" s="205"/>
      <c r="AN10" s="205"/>
      <c r="AO10" s="205"/>
      <c r="AP10" s="205"/>
      <c r="AQ10" s="205"/>
      <c r="AR10" s="205"/>
      <c r="AS10" s="205"/>
      <c r="AT10" s="205"/>
      <c r="AU10" s="205"/>
      <c r="AV10" s="205"/>
      <c r="AW10" s="205"/>
      <c r="AX10" s="205"/>
      <c r="AY10" s="205"/>
      <c r="AZ10" s="205"/>
      <c r="BA10" s="205"/>
      <c r="BB10" s="205"/>
    </row>
    <row r="11" spans="2:54" s="202" customFormat="1" ht="15" customHeight="1" x14ac:dyDescent="0.3">
      <c r="B11" s="206"/>
      <c r="C11" s="203"/>
      <c r="D11" s="203"/>
      <c r="E11" s="203"/>
      <c r="F11" s="201"/>
      <c r="G11" s="201"/>
      <c r="H11" s="201"/>
      <c r="I11" s="201"/>
      <c r="J11" s="201"/>
      <c r="K11" s="201"/>
      <c r="L11" s="207"/>
      <c r="N11" s="201"/>
      <c r="AH11" s="205"/>
      <c r="AI11" s="205"/>
      <c r="AJ11" s="205"/>
      <c r="AK11" s="205"/>
      <c r="AL11" s="205"/>
      <c r="AM11" s="205"/>
      <c r="AN11" s="205"/>
      <c r="AO11" s="205"/>
      <c r="AP11" s="205"/>
      <c r="AQ11" s="205"/>
      <c r="AR11" s="205"/>
      <c r="AS11" s="205"/>
      <c r="AT11" s="205"/>
      <c r="AU11" s="205"/>
      <c r="AV11" s="205"/>
      <c r="AW11" s="205"/>
      <c r="AX11" s="205"/>
      <c r="AY11" s="205"/>
      <c r="AZ11" s="205"/>
      <c r="BA11" s="205"/>
      <c r="BB11" s="205"/>
    </row>
    <row r="12" spans="2:54" s="202" customFormat="1" ht="15" customHeight="1" x14ac:dyDescent="0.3">
      <c r="B12" s="160" t="s">
        <v>607</v>
      </c>
      <c r="C12" s="291"/>
      <c r="D12" s="292"/>
      <c r="E12" s="293"/>
      <c r="F12" s="201"/>
      <c r="G12" s="201"/>
      <c r="H12" s="201"/>
      <c r="I12" s="201"/>
      <c r="J12" s="201"/>
      <c r="K12" s="201"/>
      <c r="L12" s="207"/>
      <c r="N12" s="201"/>
      <c r="AH12" s="205"/>
      <c r="AI12" s="205"/>
      <c r="AJ12" s="205"/>
      <c r="AK12" s="205"/>
      <c r="AL12" s="205"/>
      <c r="AM12" s="205"/>
      <c r="AN12" s="205"/>
      <c r="AO12" s="205"/>
      <c r="AP12" s="205"/>
      <c r="AQ12" s="205"/>
      <c r="AR12" s="205"/>
      <c r="AS12" s="205"/>
      <c r="AT12" s="205"/>
      <c r="AU12" s="205"/>
      <c r="AV12" s="205"/>
      <c r="AW12" s="205"/>
      <c r="AX12" s="205"/>
      <c r="AY12" s="205"/>
      <c r="AZ12" s="205"/>
      <c r="BA12" s="205"/>
      <c r="BB12" s="205"/>
    </row>
    <row r="13" spans="2:54" s="202" customFormat="1" ht="15" customHeight="1" x14ac:dyDescent="0.3">
      <c r="B13" s="160"/>
      <c r="C13" s="203"/>
      <c r="D13" s="203"/>
      <c r="E13" s="203"/>
      <c r="F13" s="201"/>
      <c r="G13" s="201"/>
      <c r="H13" s="201"/>
      <c r="I13" s="201"/>
      <c r="J13" s="201"/>
      <c r="K13" s="201"/>
      <c r="L13" s="207"/>
      <c r="N13" s="201"/>
      <c r="AH13" s="205"/>
      <c r="AI13" s="205"/>
      <c r="AJ13" s="205"/>
      <c r="AK13" s="205"/>
      <c r="AL13" s="205"/>
      <c r="AM13" s="205"/>
      <c r="AN13" s="205"/>
      <c r="AO13" s="205"/>
      <c r="AP13" s="205"/>
      <c r="AQ13" s="205"/>
      <c r="AR13" s="205"/>
      <c r="AS13" s="205"/>
      <c r="AT13" s="205"/>
      <c r="AU13" s="205"/>
      <c r="AV13" s="205"/>
      <c r="AW13" s="205"/>
      <c r="AX13" s="205"/>
      <c r="AY13" s="205"/>
      <c r="AZ13" s="205"/>
      <c r="BA13" s="205"/>
      <c r="BB13" s="205"/>
    </row>
    <row r="14" spans="2:54" s="202" customFormat="1" ht="15" customHeight="1" x14ac:dyDescent="0.3">
      <c r="B14" s="160" t="s">
        <v>584</v>
      </c>
      <c r="C14" s="291"/>
      <c r="D14" s="292"/>
      <c r="E14" s="293"/>
      <c r="F14" s="201"/>
      <c r="G14" s="201"/>
      <c r="H14" s="201"/>
      <c r="I14" s="201"/>
      <c r="J14" s="201"/>
      <c r="K14" s="201"/>
      <c r="L14" s="207"/>
      <c r="AH14" s="205"/>
      <c r="AI14" s="205"/>
      <c r="AJ14" s="205"/>
      <c r="AK14" s="205"/>
      <c r="AL14" s="205"/>
      <c r="AM14" s="205"/>
      <c r="AN14" s="205"/>
      <c r="AO14" s="205"/>
      <c r="AP14" s="205"/>
      <c r="AQ14" s="205"/>
      <c r="AR14" s="205"/>
      <c r="AS14" s="205"/>
      <c r="AT14" s="205"/>
      <c r="AU14" s="205"/>
      <c r="AV14" s="205"/>
      <c r="AW14" s="205"/>
      <c r="AX14" s="205"/>
      <c r="AY14" s="205"/>
      <c r="AZ14" s="205"/>
      <c r="BA14" s="205"/>
      <c r="BB14" s="205"/>
    </row>
    <row r="15" spans="2:54" s="202" customFormat="1" ht="15" customHeight="1" x14ac:dyDescent="0.3">
      <c r="B15" s="160"/>
      <c r="C15" s="203"/>
      <c r="D15" s="203"/>
      <c r="E15" s="203"/>
      <c r="F15" s="201"/>
      <c r="G15" s="201"/>
      <c r="H15" s="201"/>
      <c r="I15" s="201"/>
      <c r="J15" s="201"/>
      <c r="K15" s="201"/>
      <c r="L15" s="207"/>
      <c r="AH15" s="205"/>
      <c r="AI15" s="205"/>
      <c r="AJ15" s="205"/>
      <c r="AK15" s="205"/>
      <c r="AL15" s="205"/>
      <c r="AM15" s="205"/>
      <c r="AN15" s="205"/>
      <c r="AO15" s="205"/>
      <c r="AP15" s="205"/>
      <c r="AQ15" s="205"/>
      <c r="AR15" s="205"/>
      <c r="AS15" s="205"/>
      <c r="AT15" s="205"/>
      <c r="AU15" s="205"/>
      <c r="AV15" s="205"/>
      <c r="AW15" s="205"/>
      <c r="AX15" s="205"/>
      <c r="AY15" s="205"/>
      <c r="AZ15" s="205"/>
      <c r="BA15" s="205"/>
      <c r="BB15" s="205"/>
    </row>
    <row r="16" spans="2:54" s="202" customFormat="1" ht="15" customHeight="1" x14ac:dyDescent="0.3">
      <c r="B16" s="160" t="s">
        <v>575</v>
      </c>
      <c r="C16" s="300"/>
      <c r="D16" s="301"/>
      <c r="E16" s="301"/>
      <c r="F16" s="302"/>
      <c r="G16" s="203"/>
      <c r="H16" s="300"/>
      <c r="I16" s="301"/>
      <c r="J16" s="301"/>
      <c r="K16" s="302"/>
      <c r="L16" s="207"/>
      <c r="AH16" s="205"/>
      <c r="AI16" s="205"/>
      <c r="AJ16" s="205"/>
      <c r="AK16" s="205"/>
      <c r="AL16" s="205"/>
      <c r="AM16" s="205"/>
      <c r="AN16" s="205"/>
      <c r="AO16" s="205"/>
      <c r="AP16" s="205"/>
      <c r="AQ16" s="205"/>
      <c r="AR16" s="205"/>
      <c r="AS16" s="205"/>
      <c r="AT16" s="205"/>
      <c r="AU16" s="205"/>
      <c r="AV16" s="205"/>
      <c r="AW16" s="205"/>
      <c r="AX16" s="205"/>
      <c r="AY16" s="205"/>
      <c r="AZ16" s="205"/>
      <c r="BA16" s="205"/>
      <c r="BB16" s="205"/>
    </row>
    <row r="17" spans="2:54" s="202" customFormat="1" ht="15" customHeight="1" x14ac:dyDescent="0.3">
      <c r="B17" s="160"/>
      <c r="C17" s="203"/>
      <c r="D17" s="203"/>
      <c r="E17" s="203"/>
      <c r="F17" s="203"/>
      <c r="G17" s="203"/>
      <c r="H17" s="203"/>
      <c r="I17" s="203"/>
      <c r="J17" s="203"/>
      <c r="K17" s="203"/>
      <c r="L17" s="207"/>
      <c r="AH17" s="205"/>
      <c r="AI17" s="205"/>
      <c r="AJ17" s="205"/>
      <c r="AK17" s="205"/>
      <c r="AL17" s="205"/>
      <c r="AM17" s="205"/>
      <c r="AN17" s="205"/>
      <c r="AO17" s="205"/>
      <c r="AP17" s="205"/>
      <c r="AQ17" s="205"/>
      <c r="AR17" s="205"/>
      <c r="AS17" s="205"/>
      <c r="AT17" s="205"/>
      <c r="AU17" s="205"/>
      <c r="AV17" s="205"/>
      <c r="AW17" s="205"/>
      <c r="AX17" s="205"/>
      <c r="AY17" s="205"/>
      <c r="AZ17" s="205"/>
      <c r="BA17" s="205"/>
      <c r="BB17" s="205"/>
    </row>
    <row r="18" spans="2:54" s="202" customFormat="1" ht="15" customHeight="1" x14ac:dyDescent="0.3">
      <c r="B18" s="160"/>
      <c r="C18" s="291"/>
      <c r="D18" s="292"/>
      <c r="E18" s="292"/>
      <c r="F18" s="293"/>
      <c r="G18" s="203"/>
      <c r="H18" s="291"/>
      <c r="I18" s="292"/>
      <c r="J18" s="292"/>
      <c r="K18" s="293"/>
      <c r="L18" s="207"/>
      <c r="N18" s="201"/>
      <c r="AH18" s="205"/>
      <c r="AI18" s="205"/>
      <c r="AJ18" s="205"/>
      <c r="AK18" s="205"/>
      <c r="AL18" s="205"/>
      <c r="AM18" s="205"/>
      <c r="AN18" s="205"/>
      <c r="AO18" s="205"/>
      <c r="AP18" s="205"/>
      <c r="AQ18" s="205"/>
      <c r="AR18" s="205"/>
      <c r="AS18" s="205"/>
      <c r="AT18" s="205"/>
      <c r="AU18" s="205"/>
      <c r="AV18" s="205"/>
      <c r="AW18" s="205"/>
      <c r="AX18" s="205"/>
      <c r="AY18" s="205"/>
      <c r="AZ18" s="205"/>
      <c r="BA18" s="205"/>
      <c r="BB18" s="205"/>
    </row>
    <row r="19" spans="2:54" s="202" customFormat="1" ht="15" customHeight="1" x14ac:dyDescent="0.3">
      <c r="B19" s="160"/>
      <c r="C19" s="203"/>
      <c r="D19" s="203"/>
      <c r="E19" s="203"/>
      <c r="F19" s="203"/>
      <c r="G19" s="203"/>
      <c r="H19" s="203"/>
      <c r="I19" s="203"/>
      <c r="J19" s="203"/>
      <c r="K19" s="203"/>
      <c r="L19" s="207"/>
      <c r="N19" s="201"/>
      <c r="AH19" s="205"/>
      <c r="AI19" s="205"/>
      <c r="AJ19" s="205"/>
      <c r="AK19" s="205"/>
      <c r="AL19" s="205"/>
      <c r="AM19" s="205"/>
      <c r="AN19" s="205"/>
      <c r="AO19" s="205"/>
      <c r="AP19" s="205"/>
      <c r="AQ19" s="205"/>
      <c r="AR19" s="205"/>
      <c r="AS19" s="205"/>
      <c r="AT19" s="205"/>
      <c r="AU19" s="205"/>
      <c r="AV19" s="205"/>
      <c r="AW19" s="205"/>
      <c r="AX19" s="205"/>
      <c r="AY19" s="205"/>
      <c r="AZ19" s="205"/>
      <c r="BA19" s="205"/>
      <c r="BB19" s="205"/>
    </row>
    <row r="20" spans="2:54" s="202" customFormat="1" ht="15" customHeight="1" x14ac:dyDescent="0.3">
      <c r="B20" s="160"/>
      <c r="C20" s="291"/>
      <c r="D20" s="292"/>
      <c r="E20" s="292"/>
      <c r="F20" s="293"/>
      <c r="G20" s="203"/>
      <c r="H20" s="291"/>
      <c r="I20" s="292"/>
      <c r="J20" s="292"/>
      <c r="K20" s="293"/>
      <c r="L20" s="207"/>
      <c r="N20" s="201"/>
      <c r="AH20" s="205"/>
      <c r="AI20" s="205"/>
      <c r="AJ20" s="205"/>
      <c r="AK20" s="205"/>
      <c r="AL20" s="205"/>
      <c r="AM20" s="205"/>
      <c r="AN20" s="205"/>
      <c r="AO20" s="205"/>
      <c r="AP20" s="205"/>
      <c r="AQ20" s="205"/>
      <c r="AR20" s="205"/>
      <c r="AS20" s="205"/>
      <c r="AT20" s="205"/>
      <c r="AU20" s="205"/>
      <c r="AV20" s="205"/>
      <c r="AW20" s="205"/>
      <c r="AX20" s="205"/>
      <c r="AY20" s="205"/>
      <c r="AZ20" s="205"/>
      <c r="BA20" s="205"/>
      <c r="BB20" s="205"/>
    </row>
    <row r="21" spans="2:54" s="202" customFormat="1" ht="15" customHeight="1" x14ac:dyDescent="0.3">
      <c r="B21" s="160"/>
      <c r="C21" s="203"/>
      <c r="D21" s="203"/>
      <c r="E21" s="203"/>
      <c r="F21" s="203"/>
      <c r="G21" s="203"/>
      <c r="H21" s="203"/>
      <c r="I21" s="203"/>
      <c r="J21" s="203"/>
      <c r="K21" s="203"/>
      <c r="L21" s="207"/>
      <c r="N21" s="201"/>
      <c r="AH21" s="205"/>
      <c r="AI21" s="205"/>
      <c r="AJ21" s="205"/>
      <c r="AK21" s="205"/>
      <c r="AL21" s="205"/>
      <c r="AM21" s="205"/>
      <c r="AN21" s="205"/>
      <c r="AO21" s="205"/>
      <c r="AP21" s="205"/>
      <c r="AQ21" s="205"/>
      <c r="AR21" s="205"/>
      <c r="AS21" s="205"/>
      <c r="AT21" s="205"/>
      <c r="AU21" s="205"/>
      <c r="AV21" s="205"/>
      <c r="AW21" s="205"/>
      <c r="AX21" s="205"/>
      <c r="AY21" s="205"/>
      <c r="AZ21" s="205"/>
      <c r="BA21" s="205"/>
      <c r="BB21" s="205"/>
    </row>
    <row r="22" spans="2:54" s="202" customFormat="1" ht="15" customHeight="1" x14ac:dyDescent="0.3">
      <c r="B22" s="160"/>
      <c r="C22" s="291"/>
      <c r="D22" s="292"/>
      <c r="E22" s="292"/>
      <c r="F22" s="293"/>
      <c r="G22" s="203"/>
      <c r="H22" s="291"/>
      <c r="I22" s="292"/>
      <c r="J22" s="292"/>
      <c r="K22" s="293"/>
      <c r="L22" s="207"/>
      <c r="N22" s="201"/>
      <c r="AH22" s="205"/>
      <c r="AI22" s="205"/>
      <c r="AJ22" s="205"/>
      <c r="AK22" s="205"/>
      <c r="AL22" s="205"/>
      <c r="AM22" s="205"/>
      <c r="AN22" s="205"/>
      <c r="AO22" s="205"/>
      <c r="AP22" s="205"/>
      <c r="AQ22" s="205"/>
      <c r="AR22" s="205"/>
      <c r="AS22" s="205"/>
      <c r="AT22" s="205"/>
      <c r="AU22" s="205"/>
      <c r="AV22" s="205"/>
      <c r="AW22" s="205"/>
      <c r="AX22" s="205"/>
      <c r="AY22" s="205"/>
      <c r="AZ22" s="205"/>
      <c r="BA22" s="205"/>
      <c r="BB22" s="205"/>
    </row>
    <row r="23" spans="2:54" s="202" customFormat="1" ht="15" customHeight="1" x14ac:dyDescent="0.3">
      <c r="B23" s="160"/>
      <c r="C23" s="203"/>
      <c r="D23" s="203"/>
      <c r="E23" s="203"/>
      <c r="F23" s="203"/>
      <c r="G23" s="203"/>
      <c r="H23" s="203"/>
      <c r="I23" s="203"/>
      <c r="J23" s="203"/>
      <c r="K23" s="203"/>
      <c r="L23" s="207"/>
      <c r="N23" s="201"/>
      <c r="AH23" s="205"/>
      <c r="AI23" s="205"/>
      <c r="AJ23" s="205"/>
      <c r="AK23" s="205"/>
      <c r="AL23" s="205"/>
      <c r="AM23" s="205"/>
      <c r="AN23" s="205"/>
      <c r="AO23" s="205"/>
      <c r="AP23" s="205"/>
      <c r="AQ23" s="205"/>
      <c r="AR23" s="205"/>
      <c r="AS23" s="205"/>
      <c r="AT23" s="205"/>
      <c r="AU23" s="205"/>
      <c r="AV23" s="205"/>
      <c r="AW23" s="205"/>
      <c r="AX23" s="205"/>
      <c r="AY23" s="205"/>
      <c r="AZ23" s="205"/>
      <c r="BA23" s="205"/>
      <c r="BB23" s="205"/>
    </row>
    <row r="24" spans="2:54" s="202" customFormat="1" ht="15" customHeight="1" x14ac:dyDescent="0.3">
      <c r="B24" s="160"/>
      <c r="C24" s="291"/>
      <c r="D24" s="292"/>
      <c r="E24" s="292"/>
      <c r="F24" s="293"/>
      <c r="G24" s="203"/>
      <c r="H24" s="291"/>
      <c r="I24" s="292"/>
      <c r="J24" s="292"/>
      <c r="K24" s="293"/>
      <c r="L24" s="207"/>
      <c r="N24" s="201"/>
      <c r="AH24" s="205"/>
      <c r="AI24" s="205"/>
      <c r="AJ24" s="205"/>
      <c r="AK24" s="205"/>
      <c r="AL24" s="205"/>
      <c r="AM24" s="205"/>
      <c r="AN24" s="205"/>
      <c r="AO24" s="205"/>
      <c r="AP24" s="205"/>
      <c r="AQ24" s="205"/>
      <c r="AR24" s="205"/>
      <c r="AS24" s="205"/>
      <c r="AT24" s="205"/>
      <c r="AU24" s="205"/>
      <c r="AV24" s="205"/>
      <c r="AW24" s="205"/>
      <c r="AX24" s="205"/>
      <c r="AY24" s="205"/>
      <c r="AZ24" s="205"/>
      <c r="BA24" s="205"/>
      <c r="BB24" s="205"/>
    </row>
    <row r="25" spans="2:54" s="202" customFormat="1" ht="15" customHeight="1" x14ac:dyDescent="0.3">
      <c r="B25" s="160"/>
      <c r="C25" s="203"/>
      <c r="D25" s="203"/>
      <c r="E25" s="203"/>
      <c r="F25" s="203"/>
      <c r="G25" s="203"/>
      <c r="H25" s="203"/>
      <c r="I25" s="203"/>
      <c r="J25" s="203"/>
      <c r="K25" s="203"/>
      <c r="L25" s="207"/>
      <c r="N25" s="201"/>
      <c r="AH25" s="205"/>
      <c r="AI25" s="205"/>
      <c r="AJ25" s="205"/>
      <c r="AK25" s="205"/>
      <c r="AL25" s="205"/>
      <c r="AM25" s="205"/>
      <c r="AN25" s="205"/>
      <c r="AO25" s="205"/>
      <c r="AP25" s="205"/>
      <c r="AQ25" s="205"/>
      <c r="AR25" s="205"/>
      <c r="AS25" s="205"/>
      <c r="AT25" s="205"/>
      <c r="AU25" s="205"/>
      <c r="AV25" s="205"/>
      <c r="AW25" s="205"/>
      <c r="AX25" s="205"/>
      <c r="AY25" s="205"/>
      <c r="AZ25" s="205"/>
      <c r="BA25" s="205"/>
      <c r="BB25" s="205"/>
    </row>
    <row r="26" spans="2:54" s="202" customFormat="1" ht="15" customHeight="1" x14ac:dyDescent="0.3">
      <c r="B26" s="160"/>
      <c r="C26" s="291"/>
      <c r="D26" s="292"/>
      <c r="E26" s="292"/>
      <c r="F26" s="293"/>
      <c r="G26" s="203"/>
      <c r="H26" s="291"/>
      <c r="I26" s="292"/>
      <c r="J26" s="292"/>
      <c r="K26" s="293"/>
      <c r="L26" s="207"/>
      <c r="N26" s="201"/>
      <c r="AH26" s="205"/>
      <c r="AI26" s="205"/>
      <c r="AJ26" s="205"/>
      <c r="AK26" s="205"/>
      <c r="AL26" s="205"/>
      <c r="AM26" s="205"/>
      <c r="AN26" s="205"/>
      <c r="AO26" s="205"/>
      <c r="AP26" s="205"/>
      <c r="AQ26" s="205"/>
      <c r="AR26" s="205"/>
      <c r="AS26" s="205"/>
      <c r="AT26" s="205"/>
      <c r="AU26" s="205"/>
      <c r="AV26" s="205"/>
      <c r="AW26" s="205"/>
      <c r="AX26" s="205"/>
      <c r="AY26" s="205"/>
      <c r="AZ26" s="205"/>
      <c r="BA26" s="205"/>
      <c r="BB26" s="205"/>
    </row>
    <row r="27" spans="2:54" s="202" customFormat="1" ht="15" customHeight="1" x14ac:dyDescent="0.3">
      <c r="B27" s="160"/>
      <c r="C27" s="203"/>
      <c r="D27" s="203"/>
      <c r="E27" s="203"/>
      <c r="F27" s="203"/>
      <c r="G27" s="203"/>
      <c r="H27" s="203"/>
      <c r="I27" s="203"/>
      <c r="J27" s="203"/>
      <c r="K27" s="203"/>
      <c r="L27" s="207"/>
      <c r="N27" s="201"/>
      <c r="AH27" s="205"/>
      <c r="AI27" s="205"/>
      <c r="AJ27" s="205"/>
      <c r="AK27" s="205"/>
      <c r="AL27" s="205"/>
      <c r="AM27" s="205"/>
      <c r="AN27" s="205"/>
      <c r="AO27" s="205"/>
      <c r="AP27" s="205"/>
      <c r="AQ27" s="205"/>
      <c r="AR27" s="205"/>
      <c r="AS27" s="205"/>
      <c r="AT27" s="205"/>
      <c r="AU27" s="205"/>
      <c r="AV27" s="205"/>
      <c r="AW27" s="205"/>
      <c r="AX27" s="205"/>
      <c r="AY27" s="205"/>
      <c r="AZ27" s="205"/>
      <c r="BA27" s="205"/>
      <c r="BB27" s="205"/>
    </row>
    <row r="28" spans="2:54" s="202" customFormat="1" ht="15" customHeight="1" x14ac:dyDescent="0.3">
      <c r="B28" s="160"/>
      <c r="C28" s="291"/>
      <c r="D28" s="292"/>
      <c r="E28" s="292"/>
      <c r="F28" s="293"/>
      <c r="G28" s="201"/>
      <c r="H28" s="291"/>
      <c r="I28" s="292"/>
      <c r="J28" s="292"/>
      <c r="K28" s="293"/>
      <c r="L28" s="207"/>
      <c r="N28" s="201"/>
      <c r="AH28" s="205"/>
      <c r="AI28" s="205"/>
      <c r="AJ28" s="205"/>
      <c r="AK28" s="205"/>
      <c r="AL28" s="205"/>
      <c r="AM28" s="205"/>
      <c r="AN28" s="205"/>
      <c r="AO28" s="205"/>
      <c r="AP28" s="205"/>
      <c r="AQ28" s="205"/>
      <c r="AR28" s="205"/>
      <c r="AS28" s="205"/>
      <c r="AT28" s="205"/>
      <c r="AU28" s="205"/>
      <c r="AV28" s="205"/>
      <c r="AW28" s="205"/>
      <c r="AX28" s="205"/>
      <c r="AY28" s="205"/>
      <c r="AZ28" s="205"/>
      <c r="BA28" s="205"/>
      <c r="BB28" s="205"/>
    </row>
    <row r="29" spans="2:54" s="202" customFormat="1" ht="15" customHeight="1" x14ac:dyDescent="0.3">
      <c r="B29" s="160"/>
      <c r="C29" s="208"/>
      <c r="D29" s="208"/>
      <c r="E29" s="208"/>
      <c r="F29" s="201"/>
      <c r="G29" s="201"/>
      <c r="H29" s="201"/>
      <c r="I29" s="203"/>
      <c r="J29" s="203"/>
      <c r="K29" s="203"/>
      <c r="L29" s="207"/>
      <c r="N29" s="201"/>
      <c r="AH29" s="205"/>
      <c r="AI29" s="205"/>
      <c r="AJ29" s="205"/>
      <c r="AK29" s="205"/>
      <c r="AL29" s="205"/>
      <c r="AM29" s="205"/>
      <c r="AN29" s="205"/>
      <c r="AO29" s="205"/>
      <c r="AP29" s="205"/>
      <c r="AQ29" s="205"/>
      <c r="AR29" s="205"/>
      <c r="AS29" s="205"/>
      <c r="AT29" s="205"/>
      <c r="AU29" s="205"/>
      <c r="AV29" s="205"/>
      <c r="AW29" s="205"/>
      <c r="AX29" s="205"/>
      <c r="AY29" s="205"/>
      <c r="AZ29" s="205"/>
      <c r="BA29" s="205"/>
      <c r="BB29" s="205"/>
    </row>
    <row r="30" spans="2:54" s="202" customFormat="1" ht="15" customHeight="1" x14ac:dyDescent="0.3">
      <c r="B30" s="160" t="s">
        <v>652</v>
      </c>
      <c r="C30" s="208"/>
      <c r="D30" s="208"/>
      <c r="E30" s="208"/>
      <c r="F30" s="201"/>
      <c r="G30" s="201"/>
      <c r="H30" s="291"/>
      <c r="I30" s="292"/>
      <c r="J30" s="292"/>
      <c r="K30" s="293"/>
      <c r="L30" s="207"/>
      <c r="N30" s="201"/>
      <c r="AH30" s="205"/>
      <c r="AI30" s="205"/>
      <c r="AJ30" s="205"/>
      <c r="AK30" s="205"/>
      <c r="AL30" s="205"/>
      <c r="AM30" s="205"/>
      <c r="AN30" s="205"/>
      <c r="AO30" s="205"/>
      <c r="AP30" s="205"/>
      <c r="AQ30" s="205"/>
      <c r="AR30" s="205"/>
      <c r="AS30" s="205"/>
      <c r="AT30" s="205"/>
      <c r="AU30" s="205"/>
      <c r="AV30" s="205"/>
      <c r="AW30" s="205"/>
      <c r="AX30" s="205"/>
      <c r="AY30" s="205"/>
      <c r="AZ30" s="205"/>
      <c r="BA30" s="205"/>
      <c r="BB30" s="205"/>
    </row>
    <row r="31" spans="2:54" s="202" customFormat="1" ht="15" customHeight="1" x14ac:dyDescent="0.3">
      <c r="B31" s="160"/>
      <c r="C31" s="208"/>
      <c r="D31" s="208"/>
      <c r="E31" s="208"/>
      <c r="F31" s="201"/>
      <c r="G31" s="201"/>
      <c r="H31" s="201"/>
      <c r="I31" s="203"/>
      <c r="J31" s="203"/>
      <c r="K31" s="203"/>
      <c r="L31" s="207"/>
      <c r="N31" s="201"/>
      <c r="AH31" s="205"/>
      <c r="AI31" s="205"/>
      <c r="AJ31" s="205"/>
      <c r="AK31" s="205"/>
      <c r="AL31" s="205"/>
      <c r="AM31" s="205"/>
      <c r="AN31" s="205"/>
      <c r="AO31" s="205"/>
      <c r="AP31" s="205"/>
      <c r="AQ31" s="205"/>
      <c r="AR31" s="205"/>
      <c r="AS31" s="205"/>
      <c r="AT31" s="205"/>
      <c r="AU31" s="205"/>
      <c r="AV31" s="205"/>
      <c r="AW31" s="205"/>
      <c r="AX31" s="205"/>
      <c r="AY31" s="205"/>
      <c r="AZ31" s="205"/>
      <c r="BA31" s="205"/>
      <c r="BB31" s="205"/>
    </row>
    <row r="32" spans="2:54" s="202" customFormat="1" ht="15" customHeight="1" x14ac:dyDescent="0.3">
      <c r="B32" s="209"/>
      <c r="C32" s="210"/>
      <c r="D32" s="210"/>
      <c r="E32" s="210"/>
      <c r="F32" s="210"/>
      <c r="G32" s="210"/>
      <c r="H32" s="210"/>
      <c r="I32" s="210"/>
      <c r="J32" s="210"/>
      <c r="K32" s="210"/>
      <c r="L32" s="211"/>
      <c r="N32" s="201"/>
      <c r="AH32" s="205"/>
      <c r="AI32" s="205"/>
      <c r="AJ32" s="205"/>
      <c r="AK32" s="205"/>
      <c r="AL32" s="205"/>
      <c r="AM32" s="205"/>
      <c r="AN32" s="205"/>
      <c r="AO32" s="205"/>
      <c r="AP32" s="205"/>
      <c r="AQ32" s="205"/>
      <c r="AR32" s="205"/>
      <c r="AS32" s="205"/>
      <c r="AT32" s="205"/>
      <c r="AU32" s="205"/>
      <c r="AV32" s="205"/>
      <c r="AW32" s="205"/>
      <c r="AX32" s="205"/>
      <c r="AY32" s="205"/>
      <c r="AZ32" s="205"/>
      <c r="BA32" s="205"/>
      <c r="BB32" s="205"/>
    </row>
    <row r="33" spans="2:54" s="202" customFormat="1" ht="15" customHeight="1" x14ac:dyDescent="0.3">
      <c r="N33" s="201"/>
      <c r="AH33" s="205"/>
      <c r="AI33" s="205"/>
      <c r="AJ33" s="205"/>
      <c r="AK33" s="205"/>
      <c r="AL33" s="205"/>
      <c r="AM33" s="205"/>
      <c r="AN33" s="205"/>
      <c r="AO33" s="205"/>
      <c r="AP33" s="205"/>
      <c r="AQ33" s="205"/>
      <c r="AR33" s="205"/>
      <c r="AS33" s="205"/>
      <c r="AT33" s="205"/>
      <c r="AU33" s="205"/>
      <c r="AV33" s="205"/>
      <c r="AW33" s="205"/>
      <c r="AX33" s="205"/>
      <c r="AY33" s="205"/>
      <c r="AZ33" s="205"/>
      <c r="BA33" s="205"/>
      <c r="BB33" s="205"/>
    </row>
    <row r="34" spans="2:54" s="202" customFormat="1" ht="15" customHeight="1" x14ac:dyDescent="0.3">
      <c r="B34" s="283" t="s">
        <v>705</v>
      </c>
      <c r="C34" s="284"/>
      <c r="D34" s="284"/>
      <c r="E34" s="284"/>
      <c r="F34" s="284"/>
      <c r="G34" s="284"/>
      <c r="H34" s="284"/>
      <c r="I34" s="284"/>
      <c r="J34" s="284"/>
      <c r="K34" s="284"/>
      <c r="L34" s="285"/>
      <c r="AH34" s="205"/>
      <c r="AI34" s="205"/>
      <c r="AJ34" s="205"/>
      <c r="AK34" s="205"/>
      <c r="AL34" s="205"/>
      <c r="AM34" s="205"/>
      <c r="AN34" s="205"/>
      <c r="AO34" s="205"/>
      <c r="AP34" s="205"/>
      <c r="AQ34" s="205"/>
      <c r="AR34" s="205"/>
      <c r="AS34" s="205"/>
      <c r="AT34" s="205"/>
      <c r="AU34" s="205"/>
      <c r="AV34" s="205"/>
      <c r="AW34" s="205"/>
      <c r="AX34" s="205"/>
      <c r="AY34" s="205"/>
      <c r="AZ34" s="205"/>
      <c r="BA34" s="205"/>
      <c r="BB34" s="205"/>
    </row>
    <row r="35" spans="2:54" s="202" customFormat="1" ht="15" customHeight="1" x14ac:dyDescent="0.3">
      <c r="B35" s="286"/>
      <c r="C35" s="287"/>
      <c r="D35" s="287"/>
      <c r="E35" s="287"/>
      <c r="F35" s="287"/>
      <c r="G35" s="287"/>
      <c r="H35" s="287"/>
      <c r="I35" s="287"/>
      <c r="J35" s="287"/>
      <c r="K35" s="287"/>
      <c r="L35" s="288"/>
      <c r="AH35" s="205"/>
      <c r="AI35" s="205"/>
      <c r="AJ35" s="205"/>
      <c r="AK35" s="205"/>
      <c r="AL35" s="205"/>
      <c r="AM35" s="205"/>
      <c r="AN35" s="205"/>
      <c r="AO35" s="205"/>
      <c r="AP35" s="205"/>
      <c r="AQ35" s="205"/>
      <c r="AR35" s="205"/>
      <c r="AS35" s="205"/>
      <c r="AT35" s="205"/>
      <c r="AU35" s="205"/>
      <c r="AV35" s="205"/>
      <c r="AW35" s="205"/>
      <c r="AX35" s="205"/>
      <c r="AY35" s="205"/>
      <c r="AZ35" s="205"/>
      <c r="BA35" s="205"/>
      <c r="BB35" s="205"/>
    </row>
    <row r="36" spans="2:54" s="202" customFormat="1" ht="15.6" customHeight="1" x14ac:dyDescent="0.3">
      <c r="B36" s="297" t="s">
        <v>123</v>
      </c>
      <c r="C36" s="298"/>
      <c r="D36" s="298"/>
      <c r="E36" s="298"/>
      <c r="F36" s="298"/>
      <c r="G36" s="298"/>
      <c r="H36" s="298"/>
      <c r="I36" s="298"/>
      <c r="J36" s="298"/>
      <c r="K36" s="298"/>
      <c r="L36" s="299"/>
      <c r="AH36" s="205"/>
      <c r="AI36" s="205"/>
      <c r="AJ36" s="205"/>
      <c r="AK36" s="205"/>
      <c r="AL36" s="205"/>
      <c r="AM36" s="205"/>
      <c r="AN36" s="205"/>
      <c r="AO36" s="205"/>
      <c r="AP36" s="205"/>
      <c r="AQ36" s="205"/>
      <c r="AR36" s="205"/>
      <c r="AS36" s="205"/>
      <c r="AT36" s="205"/>
      <c r="AU36" s="205"/>
      <c r="AV36" s="205"/>
      <c r="AW36" s="205"/>
      <c r="AX36" s="205"/>
      <c r="AY36" s="205"/>
      <c r="AZ36" s="205"/>
      <c r="BA36" s="205"/>
      <c r="BB36" s="205"/>
    </row>
    <row r="37" spans="2:54" s="202" customFormat="1" ht="15" customHeight="1" x14ac:dyDescent="0.3">
      <c r="B37" s="206"/>
      <c r="C37" s="201"/>
      <c r="D37" s="201"/>
      <c r="E37" s="201"/>
      <c r="F37" s="201"/>
      <c r="G37" s="201"/>
      <c r="H37" s="201"/>
      <c r="I37" s="201"/>
      <c r="J37" s="201"/>
      <c r="K37" s="201"/>
      <c r="L37" s="207"/>
      <c r="AH37" s="205"/>
      <c r="AI37" s="205"/>
      <c r="AJ37" s="205"/>
      <c r="AK37" s="205"/>
      <c r="AL37" s="205"/>
      <c r="AM37" s="205"/>
      <c r="AN37" s="205"/>
      <c r="AO37" s="205"/>
      <c r="AP37" s="205"/>
      <c r="AQ37" s="205"/>
      <c r="AR37" s="205"/>
      <c r="AS37" s="205"/>
      <c r="AT37" s="205"/>
      <c r="AU37" s="205"/>
      <c r="AV37" s="205"/>
      <c r="AW37" s="205"/>
      <c r="AX37" s="205"/>
      <c r="AY37" s="205"/>
      <c r="AZ37" s="205"/>
      <c r="BA37" s="205"/>
      <c r="BB37" s="205"/>
    </row>
    <row r="38" spans="2:54" s="202" customFormat="1" ht="15" customHeight="1" x14ac:dyDescent="0.3">
      <c r="B38" s="206"/>
      <c r="C38" s="201"/>
      <c r="D38" s="201"/>
      <c r="E38" s="201"/>
      <c r="F38" s="201"/>
      <c r="G38" s="201"/>
      <c r="H38" s="201"/>
      <c r="I38" s="201"/>
      <c r="J38" s="201"/>
      <c r="K38" s="201"/>
      <c r="L38" s="207"/>
      <c r="AH38" s="205"/>
      <c r="AI38" s="205"/>
      <c r="AJ38" s="205"/>
      <c r="AK38" s="205"/>
      <c r="AL38" s="205"/>
      <c r="AM38" s="205"/>
      <c r="AN38" s="205"/>
      <c r="AO38" s="205"/>
      <c r="AP38" s="205"/>
      <c r="AQ38" s="205"/>
      <c r="AR38" s="205"/>
      <c r="AS38" s="205"/>
      <c r="AT38" s="205"/>
      <c r="AU38" s="205"/>
      <c r="AV38" s="205"/>
      <c r="AW38" s="205"/>
      <c r="AX38" s="205"/>
      <c r="AY38" s="205"/>
      <c r="AZ38" s="205"/>
      <c r="BA38" s="205"/>
      <c r="BB38" s="205"/>
    </row>
    <row r="39" spans="2:54" s="202" customFormat="1" ht="15" customHeight="1" x14ac:dyDescent="0.3">
      <c r="B39" s="160" t="s">
        <v>687</v>
      </c>
      <c r="C39" s="291"/>
      <c r="D39" s="292"/>
      <c r="E39" s="292"/>
      <c r="F39" s="293"/>
      <c r="G39" s="201"/>
      <c r="H39" s="212"/>
      <c r="I39" s="201"/>
      <c r="J39" s="234"/>
      <c r="K39" s="203"/>
      <c r="L39" s="207"/>
      <c r="AH39" s="205"/>
      <c r="AI39" s="205"/>
      <c r="AJ39" s="205"/>
      <c r="AK39" s="205"/>
      <c r="AL39" s="205"/>
      <c r="AM39" s="205"/>
      <c r="AN39" s="205"/>
      <c r="AO39" s="205"/>
      <c r="AP39" s="205"/>
      <c r="AQ39" s="205"/>
      <c r="AR39" s="205"/>
      <c r="AS39" s="205"/>
      <c r="AT39" s="205"/>
      <c r="AU39" s="205"/>
      <c r="AV39" s="205"/>
      <c r="AW39" s="205"/>
      <c r="AX39" s="205"/>
      <c r="AY39" s="205"/>
      <c r="AZ39" s="205"/>
      <c r="BA39" s="205"/>
      <c r="BB39" s="205"/>
    </row>
    <row r="40" spans="2:54" s="202" customFormat="1" ht="15" customHeight="1" x14ac:dyDescent="0.3">
      <c r="B40" s="206"/>
      <c r="C40" s="203"/>
      <c r="D40" s="204"/>
      <c r="E40" s="204"/>
      <c r="F40" s="201"/>
      <c r="G40" s="201"/>
      <c r="H40" s="201"/>
      <c r="I40" s="204"/>
      <c r="J40" s="214"/>
      <c r="K40" s="204"/>
      <c r="L40" s="207"/>
      <c r="AH40" s="205"/>
      <c r="AI40" s="205"/>
      <c r="AJ40" s="205"/>
      <c r="AK40" s="205"/>
      <c r="AL40" s="205"/>
      <c r="AM40" s="205"/>
      <c r="AN40" s="205"/>
      <c r="AO40" s="205"/>
      <c r="AP40" s="205"/>
      <c r="AQ40" s="205"/>
      <c r="AR40" s="205"/>
      <c r="AS40" s="205"/>
      <c r="AT40" s="205"/>
      <c r="AU40" s="205"/>
      <c r="AV40" s="205"/>
      <c r="AW40" s="205"/>
      <c r="AX40" s="205"/>
      <c r="AY40" s="205"/>
      <c r="AZ40" s="205"/>
      <c r="BA40" s="205"/>
      <c r="BB40" s="205"/>
    </row>
    <row r="41" spans="2:54" s="202" customFormat="1" ht="15" customHeight="1" x14ac:dyDescent="0.3">
      <c r="B41" s="160" t="s">
        <v>720</v>
      </c>
      <c r="C41" s="291"/>
      <c r="D41" s="292"/>
      <c r="E41" s="292"/>
      <c r="F41" s="293"/>
      <c r="G41" s="201"/>
      <c r="H41" s="212"/>
      <c r="I41" s="201"/>
      <c r="J41" s="234"/>
      <c r="K41" s="201"/>
      <c r="L41" s="207"/>
      <c r="AH41" s="205"/>
      <c r="AI41" s="205"/>
      <c r="AJ41" s="205"/>
      <c r="AK41" s="205"/>
      <c r="AL41" s="205"/>
      <c r="AM41" s="205"/>
      <c r="AN41" s="205"/>
      <c r="AO41" s="205"/>
      <c r="AP41" s="205"/>
      <c r="AQ41" s="205"/>
      <c r="AR41" s="205"/>
      <c r="AS41" s="205"/>
      <c r="AT41" s="205"/>
      <c r="AU41" s="205"/>
      <c r="AV41" s="205"/>
      <c r="AW41" s="205"/>
      <c r="AX41" s="205"/>
      <c r="AY41" s="205"/>
      <c r="AZ41" s="205"/>
      <c r="BA41" s="205"/>
      <c r="BB41" s="205"/>
    </row>
    <row r="42" spans="2:54" s="202" customFormat="1" ht="15" customHeight="1" x14ac:dyDescent="0.3">
      <c r="B42" s="160"/>
      <c r="C42" s="203"/>
      <c r="D42" s="203"/>
      <c r="E42" s="203"/>
      <c r="F42" s="203"/>
      <c r="G42" s="201"/>
      <c r="H42" s="212"/>
      <c r="I42" s="201"/>
      <c r="J42" s="234"/>
      <c r="K42" s="201"/>
      <c r="L42" s="207"/>
      <c r="AH42" s="205"/>
      <c r="AI42" s="205"/>
      <c r="AJ42" s="205"/>
      <c r="AK42" s="205"/>
      <c r="AL42" s="205"/>
      <c r="AM42" s="205"/>
      <c r="AN42" s="205"/>
      <c r="AO42" s="205"/>
      <c r="AP42" s="205"/>
      <c r="AQ42" s="205"/>
      <c r="AR42" s="205"/>
      <c r="AS42" s="205"/>
      <c r="AT42" s="205"/>
      <c r="AU42" s="205"/>
      <c r="AV42" s="205"/>
      <c r="AW42" s="205"/>
      <c r="AX42" s="205"/>
      <c r="AY42" s="205"/>
      <c r="AZ42" s="205"/>
      <c r="BA42" s="205"/>
      <c r="BB42" s="205"/>
    </row>
    <row r="43" spans="2:54" s="202" customFormat="1" ht="15" customHeight="1" x14ac:dyDescent="0.3">
      <c r="B43" s="160" t="s">
        <v>561</v>
      </c>
      <c r="C43" s="291"/>
      <c r="D43" s="292"/>
      <c r="E43" s="292"/>
      <c r="F43" s="293"/>
      <c r="G43" s="201"/>
      <c r="H43" s="212"/>
      <c r="I43" s="201"/>
      <c r="J43" s="234"/>
      <c r="K43" s="201"/>
      <c r="L43" s="207"/>
      <c r="AH43" s="205"/>
      <c r="AI43" s="205"/>
      <c r="AJ43" s="205"/>
      <c r="AK43" s="205"/>
      <c r="AL43" s="205"/>
      <c r="AM43" s="205"/>
      <c r="AN43" s="205"/>
      <c r="AO43" s="205"/>
      <c r="AP43" s="205"/>
      <c r="AQ43" s="205"/>
      <c r="AR43" s="205"/>
      <c r="AS43" s="205"/>
      <c r="AT43" s="205"/>
      <c r="AU43" s="205"/>
      <c r="AV43" s="205"/>
      <c r="AW43" s="205"/>
      <c r="AX43" s="205"/>
      <c r="AY43" s="205"/>
      <c r="AZ43" s="205"/>
      <c r="BA43" s="205"/>
      <c r="BB43" s="205"/>
    </row>
    <row r="44" spans="2:54" s="202" customFormat="1" ht="15" customHeight="1" x14ac:dyDescent="0.3">
      <c r="B44" s="206"/>
      <c r="C44" s="203"/>
      <c r="D44" s="204"/>
      <c r="E44" s="204"/>
      <c r="F44" s="201"/>
      <c r="G44" s="201"/>
      <c r="H44" s="201"/>
      <c r="I44" s="204"/>
      <c r="J44" s="204"/>
      <c r="K44" s="204"/>
      <c r="L44" s="207"/>
      <c r="AH44" s="205"/>
      <c r="AI44" s="205"/>
      <c r="AJ44" s="205"/>
      <c r="AK44" s="205"/>
      <c r="AL44" s="205"/>
      <c r="AM44" s="205"/>
      <c r="AN44" s="205"/>
      <c r="AO44" s="205"/>
      <c r="AP44" s="205"/>
      <c r="AQ44" s="205"/>
      <c r="AR44" s="205"/>
      <c r="AS44" s="205"/>
      <c r="AT44" s="205"/>
      <c r="AU44" s="205"/>
      <c r="AV44" s="205"/>
      <c r="AW44" s="205"/>
      <c r="AX44" s="205"/>
      <c r="AY44" s="205"/>
      <c r="AZ44" s="205"/>
      <c r="BA44" s="205"/>
      <c r="BB44" s="205"/>
    </row>
    <row r="45" spans="2:54" s="202" customFormat="1" ht="15" customHeight="1" x14ac:dyDescent="0.3">
      <c r="B45" s="209"/>
      <c r="C45" s="210"/>
      <c r="D45" s="210"/>
      <c r="E45" s="210"/>
      <c r="F45" s="210"/>
      <c r="G45" s="210"/>
      <c r="H45" s="210"/>
      <c r="I45" s="210"/>
      <c r="J45" s="210"/>
      <c r="K45" s="210"/>
      <c r="L45" s="211"/>
      <c r="M45" s="213"/>
      <c r="S45" s="214"/>
      <c r="AH45" s="205"/>
      <c r="AI45" s="205"/>
      <c r="AJ45" s="205"/>
      <c r="AK45" s="205"/>
      <c r="AL45" s="205"/>
      <c r="AM45" s="205"/>
      <c r="AN45" s="205"/>
      <c r="AO45" s="205"/>
      <c r="AP45" s="205"/>
      <c r="AQ45" s="205"/>
      <c r="AR45" s="205"/>
      <c r="AS45" s="205"/>
      <c r="AT45" s="205"/>
      <c r="AU45" s="205"/>
      <c r="AV45" s="205"/>
      <c r="AW45" s="205"/>
      <c r="AX45" s="205"/>
      <c r="AY45" s="205"/>
      <c r="AZ45" s="205"/>
      <c r="BA45" s="205"/>
      <c r="BB45" s="205"/>
    </row>
    <row r="46" spans="2:54" s="202" customFormat="1" ht="15" customHeight="1" x14ac:dyDescent="0.3">
      <c r="B46" s="297" t="s">
        <v>124</v>
      </c>
      <c r="C46" s="298"/>
      <c r="D46" s="298"/>
      <c r="E46" s="298"/>
      <c r="F46" s="298"/>
      <c r="G46" s="298"/>
      <c r="H46" s="298"/>
      <c r="I46" s="298"/>
      <c r="J46" s="298"/>
      <c r="K46" s="298"/>
      <c r="L46" s="299"/>
      <c r="M46" s="213"/>
      <c r="AH46" s="205"/>
      <c r="AI46" s="205"/>
      <c r="AJ46" s="205"/>
      <c r="AK46" s="205"/>
      <c r="AL46" s="205"/>
      <c r="AM46" s="205"/>
      <c r="AN46" s="205"/>
      <c r="AO46" s="205"/>
      <c r="AP46" s="205"/>
      <c r="AQ46" s="205"/>
      <c r="AR46" s="205"/>
      <c r="AS46" s="205"/>
      <c r="AT46" s="205"/>
      <c r="AU46" s="205"/>
      <c r="AV46" s="205"/>
      <c r="AW46" s="205"/>
      <c r="AX46" s="205"/>
      <c r="AY46" s="205"/>
      <c r="AZ46" s="205"/>
      <c r="BA46" s="205"/>
      <c r="BB46" s="205"/>
    </row>
    <row r="47" spans="2:54" s="202" customFormat="1" ht="15" customHeight="1" x14ac:dyDescent="0.3">
      <c r="B47" s="215"/>
      <c r="C47" s="216"/>
      <c r="D47" s="216"/>
      <c r="E47" s="216"/>
      <c r="F47" s="216"/>
      <c r="G47" s="216"/>
      <c r="H47" s="216"/>
      <c r="I47" s="216"/>
      <c r="J47" s="216"/>
      <c r="K47" s="216"/>
      <c r="L47" s="217"/>
      <c r="M47" s="213"/>
      <c r="AH47" s="205"/>
      <c r="AI47" s="205"/>
      <c r="AJ47" s="205"/>
      <c r="AK47" s="205"/>
      <c r="AL47" s="205"/>
      <c r="AM47" s="205"/>
      <c r="AN47" s="205"/>
      <c r="AO47" s="205"/>
      <c r="AP47" s="205"/>
      <c r="AQ47" s="205"/>
      <c r="AR47" s="205"/>
      <c r="AS47" s="205"/>
      <c r="AT47" s="205"/>
      <c r="AU47" s="205"/>
      <c r="AV47" s="205"/>
      <c r="AW47" s="205"/>
      <c r="AX47" s="205"/>
      <c r="AY47" s="205"/>
      <c r="AZ47" s="205"/>
      <c r="BA47" s="205"/>
      <c r="BB47" s="205"/>
    </row>
    <row r="48" spans="2:54" s="202" customFormat="1" ht="15" customHeight="1" x14ac:dyDescent="0.3">
      <c r="B48" s="218"/>
      <c r="C48" s="219"/>
      <c r="D48" s="219"/>
      <c r="E48" s="219"/>
      <c r="F48" s="219"/>
      <c r="G48" s="219"/>
      <c r="H48" s="219"/>
      <c r="I48" s="219"/>
      <c r="J48" s="219"/>
      <c r="K48" s="219"/>
      <c r="L48" s="220"/>
      <c r="M48" s="213"/>
      <c r="AH48" s="205"/>
      <c r="AI48" s="205"/>
      <c r="AJ48" s="205"/>
      <c r="AK48" s="205"/>
      <c r="AL48" s="205"/>
      <c r="AM48" s="205"/>
      <c r="AN48" s="205"/>
      <c r="AO48" s="205"/>
      <c r="AP48" s="205"/>
      <c r="AQ48" s="205"/>
      <c r="AR48" s="205"/>
      <c r="AS48" s="205"/>
      <c r="AT48" s="205"/>
      <c r="AU48" s="205"/>
      <c r="AV48" s="205"/>
      <c r="AW48" s="205"/>
      <c r="AX48" s="205"/>
      <c r="AY48" s="205"/>
      <c r="AZ48" s="205"/>
      <c r="BA48" s="205"/>
      <c r="BB48" s="205"/>
    </row>
    <row r="49" spans="2:54" s="202" customFormat="1" ht="15" customHeight="1" x14ac:dyDescent="0.3">
      <c r="B49" s="221" t="s">
        <v>562</v>
      </c>
      <c r="C49" s="276"/>
      <c r="D49" s="277"/>
      <c r="E49" s="277"/>
      <c r="F49" s="277"/>
      <c r="G49" s="277"/>
      <c r="H49" s="278"/>
      <c r="I49" s="219"/>
      <c r="J49" s="219"/>
      <c r="K49" s="219"/>
      <c r="L49" s="220"/>
      <c r="M49" s="213"/>
      <c r="AH49" s="205"/>
      <c r="AI49" s="205"/>
      <c r="AJ49" s="205"/>
      <c r="AK49" s="205"/>
      <c r="AL49" s="205"/>
      <c r="AM49" s="205"/>
      <c r="AN49" s="205"/>
      <c r="AO49" s="205"/>
      <c r="AP49" s="205"/>
      <c r="AQ49" s="205"/>
      <c r="AR49" s="205"/>
      <c r="AS49" s="205"/>
      <c r="AT49" s="205"/>
      <c r="AU49" s="205"/>
      <c r="AV49" s="205"/>
      <c r="AW49" s="205"/>
      <c r="AX49" s="205"/>
      <c r="AY49" s="205"/>
      <c r="AZ49" s="205"/>
      <c r="BA49" s="205"/>
      <c r="BB49" s="205"/>
    </row>
    <row r="50" spans="2:54" s="202" customFormat="1" ht="15" customHeight="1" x14ac:dyDescent="0.3">
      <c r="B50" s="218"/>
      <c r="C50" s="222"/>
      <c r="D50" s="222"/>
      <c r="E50" s="222"/>
      <c r="F50" s="222"/>
      <c r="G50" s="222"/>
      <c r="H50" s="222"/>
      <c r="I50" s="222"/>
      <c r="J50" s="222"/>
      <c r="K50" s="222"/>
      <c r="L50" s="220"/>
      <c r="M50" s="213"/>
      <c r="AH50" s="205"/>
      <c r="AI50" s="205"/>
      <c r="AJ50" s="205"/>
      <c r="AK50" s="205"/>
      <c r="AL50" s="205"/>
      <c r="AM50" s="205"/>
      <c r="AN50" s="205"/>
      <c r="AO50" s="205"/>
      <c r="AP50" s="205"/>
      <c r="AQ50" s="205"/>
      <c r="AR50" s="205"/>
      <c r="AS50" s="205"/>
      <c r="AT50" s="205"/>
      <c r="AU50" s="205"/>
      <c r="AV50" s="205"/>
      <c r="AW50" s="205"/>
      <c r="AX50" s="205"/>
      <c r="AY50" s="205"/>
      <c r="AZ50" s="205"/>
      <c r="BA50" s="205"/>
      <c r="BB50" s="205"/>
    </row>
    <row r="51" spans="2:54" s="202" customFormat="1" ht="15" customHeight="1" x14ac:dyDescent="0.3">
      <c r="B51" s="221" t="s">
        <v>563</v>
      </c>
      <c r="C51" s="276"/>
      <c r="D51" s="277"/>
      <c r="E51" s="277"/>
      <c r="F51" s="277"/>
      <c r="G51" s="277"/>
      <c r="H51" s="278"/>
      <c r="I51" s="219"/>
      <c r="J51" s="219"/>
      <c r="K51" s="219"/>
      <c r="L51" s="220"/>
      <c r="M51" s="213"/>
      <c r="AH51" s="205"/>
      <c r="AI51" s="205"/>
      <c r="AJ51" s="205"/>
      <c r="AK51" s="205"/>
      <c r="AL51" s="205"/>
      <c r="AM51" s="205"/>
      <c r="AN51" s="205"/>
      <c r="AO51" s="205"/>
      <c r="AP51" s="205"/>
      <c r="AQ51" s="205"/>
      <c r="AR51" s="205"/>
      <c r="AS51" s="205"/>
      <c r="AT51" s="205"/>
      <c r="AU51" s="205"/>
      <c r="AV51" s="205"/>
      <c r="AW51" s="205"/>
      <c r="AX51" s="205"/>
      <c r="AY51" s="205"/>
      <c r="AZ51" s="205"/>
      <c r="BA51" s="205"/>
      <c r="BB51" s="205"/>
    </row>
    <row r="52" spans="2:54" s="202" customFormat="1" ht="15" customHeight="1" x14ac:dyDescent="0.3">
      <c r="B52" s="218"/>
      <c r="C52" s="222"/>
      <c r="D52" s="222"/>
      <c r="E52" s="222"/>
      <c r="F52" s="222"/>
      <c r="G52" s="222"/>
      <c r="H52" s="222"/>
      <c r="I52" s="222"/>
      <c r="J52" s="222"/>
      <c r="K52" s="222"/>
      <c r="L52" s="220"/>
      <c r="M52" s="213"/>
      <c r="AH52" s="205"/>
      <c r="AI52" s="205"/>
      <c r="AJ52" s="205"/>
      <c r="AK52" s="205"/>
      <c r="AL52" s="205"/>
      <c r="AM52" s="205"/>
      <c r="AN52" s="205"/>
      <c r="AO52" s="205"/>
      <c r="AP52" s="205"/>
      <c r="AQ52" s="205"/>
      <c r="AR52" s="205"/>
      <c r="AS52" s="205"/>
      <c r="AT52" s="205"/>
      <c r="AU52" s="205"/>
      <c r="AV52" s="205"/>
      <c r="AW52" s="205"/>
      <c r="AX52" s="205"/>
      <c r="AY52" s="205"/>
      <c r="AZ52" s="205"/>
      <c r="BA52" s="205"/>
      <c r="BB52" s="205"/>
    </row>
    <row r="53" spans="2:54" s="202" customFormat="1" ht="15" customHeight="1" x14ac:dyDescent="0.3">
      <c r="B53" s="221" t="s">
        <v>564</v>
      </c>
      <c r="C53" s="276"/>
      <c r="D53" s="277"/>
      <c r="E53" s="277"/>
      <c r="F53" s="277"/>
      <c r="G53" s="277"/>
      <c r="H53" s="278"/>
      <c r="I53" s="219"/>
      <c r="J53" s="219"/>
      <c r="K53" s="219"/>
      <c r="L53" s="220"/>
      <c r="M53" s="213"/>
      <c r="AH53" s="205"/>
      <c r="AI53" s="205"/>
      <c r="AJ53" s="205"/>
      <c r="AK53" s="205"/>
      <c r="AL53" s="205"/>
      <c r="AM53" s="205"/>
      <c r="AN53" s="205"/>
      <c r="AO53" s="205"/>
      <c r="AP53" s="205"/>
      <c r="AQ53" s="205"/>
      <c r="AR53" s="205"/>
      <c r="AS53" s="205"/>
      <c r="AT53" s="205"/>
      <c r="AU53" s="205"/>
      <c r="AV53" s="205"/>
      <c r="AW53" s="205"/>
      <c r="AX53" s="205"/>
      <c r="AY53" s="205"/>
      <c r="AZ53" s="205"/>
      <c r="BA53" s="205"/>
      <c r="BB53" s="205"/>
    </row>
    <row r="54" spans="2:54" s="202" customFormat="1" ht="15" customHeight="1" x14ac:dyDescent="0.3">
      <c r="B54" s="221"/>
      <c r="C54" s="222"/>
      <c r="D54" s="222"/>
      <c r="E54" s="222"/>
      <c r="F54" s="222"/>
      <c r="G54" s="222"/>
      <c r="H54" s="231"/>
      <c r="I54" s="222"/>
      <c r="J54" s="222"/>
      <c r="K54" s="222"/>
      <c r="L54" s="220"/>
      <c r="M54" s="213"/>
      <c r="AH54" s="205"/>
      <c r="AI54" s="205"/>
      <c r="AJ54" s="205"/>
      <c r="AK54" s="205"/>
      <c r="AL54" s="205"/>
      <c r="AM54" s="205"/>
      <c r="AN54" s="205"/>
      <c r="AO54" s="205"/>
      <c r="AP54" s="205"/>
      <c r="AQ54" s="205"/>
      <c r="AR54" s="205"/>
      <c r="AS54" s="205"/>
      <c r="AT54" s="205"/>
      <c r="AU54" s="205"/>
      <c r="AV54" s="205"/>
      <c r="AW54" s="205"/>
      <c r="AX54" s="205"/>
      <c r="AY54" s="205"/>
      <c r="AZ54" s="205"/>
      <c r="BA54" s="205"/>
      <c r="BB54" s="205"/>
    </row>
    <row r="55" spans="2:54" s="202" customFormat="1" ht="15" customHeight="1" x14ac:dyDescent="0.3">
      <c r="B55" s="221" t="s">
        <v>706</v>
      </c>
      <c r="C55" s="276"/>
      <c r="D55" s="277"/>
      <c r="E55" s="277"/>
      <c r="F55" s="277"/>
      <c r="G55" s="277"/>
      <c r="H55" s="278"/>
      <c r="I55" s="222"/>
      <c r="J55" s="222"/>
      <c r="K55" s="222"/>
      <c r="L55" s="220"/>
      <c r="M55" s="213"/>
      <c r="AH55" s="205"/>
      <c r="AI55" s="205"/>
      <c r="AJ55" s="205"/>
      <c r="AK55" s="205"/>
      <c r="AL55" s="205"/>
      <c r="AM55" s="205"/>
      <c r="AN55" s="205"/>
      <c r="AO55" s="205"/>
      <c r="AP55" s="205"/>
      <c r="AQ55" s="205"/>
      <c r="AR55" s="205"/>
      <c r="AS55" s="205"/>
      <c r="AT55" s="205"/>
      <c r="AU55" s="205"/>
      <c r="AV55" s="205"/>
      <c r="AW55" s="205"/>
      <c r="AX55" s="205"/>
      <c r="AY55" s="205"/>
      <c r="AZ55" s="205"/>
      <c r="BA55" s="205"/>
      <c r="BB55" s="205"/>
    </row>
    <row r="56" spans="2:54" s="202" customFormat="1" ht="15" customHeight="1" x14ac:dyDescent="0.3">
      <c r="B56" s="221"/>
      <c r="C56" s="222"/>
      <c r="D56" s="222"/>
      <c r="E56" s="222"/>
      <c r="F56" s="222"/>
      <c r="G56" s="222"/>
      <c r="H56" s="231"/>
      <c r="I56" s="222"/>
      <c r="J56" s="222"/>
      <c r="K56" s="222"/>
      <c r="L56" s="220"/>
      <c r="M56" s="213"/>
      <c r="AH56" s="205"/>
      <c r="AI56" s="205"/>
      <c r="AJ56" s="205"/>
      <c r="AK56" s="205"/>
      <c r="AL56" s="205"/>
      <c r="AM56" s="205"/>
      <c r="AN56" s="205"/>
      <c r="AO56" s="205"/>
      <c r="AP56" s="205"/>
      <c r="AQ56" s="205"/>
      <c r="AR56" s="205"/>
      <c r="AS56" s="205"/>
      <c r="AT56" s="205"/>
      <c r="AU56" s="205"/>
      <c r="AV56" s="205"/>
      <c r="AW56" s="205"/>
      <c r="AX56" s="205"/>
      <c r="AY56" s="205"/>
      <c r="AZ56" s="205"/>
      <c r="BA56" s="205"/>
      <c r="BB56" s="205"/>
    </row>
    <row r="57" spans="2:54" s="202" customFormat="1" ht="15" customHeight="1" x14ac:dyDescent="0.3">
      <c r="B57" s="221" t="s">
        <v>707</v>
      </c>
      <c r="C57" s="276"/>
      <c r="D57" s="277"/>
      <c r="E57" s="277"/>
      <c r="F57" s="277"/>
      <c r="G57" s="277"/>
      <c r="H57" s="278"/>
      <c r="I57" s="222"/>
      <c r="J57" s="222"/>
      <c r="K57" s="222"/>
      <c r="L57" s="220"/>
      <c r="M57" s="213"/>
      <c r="AH57" s="205"/>
      <c r="AI57" s="205"/>
      <c r="AJ57" s="205"/>
      <c r="AK57" s="205"/>
      <c r="AL57" s="205"/>
      <c r="AM57" s="205"/>
      <c r="AN57" s="205"/>
      <c r="AO57" s="205"/>
      <c r="AP57" s="205"/>
      <c r="AQ57" s="205"/>
      <c r="AR57" s="205"/>
      <c r="AS57" s="205"/>
      <c r="AT57" s="205"/>
      <c r="AU57" s="205"/>
      <c r="AV57" s="205"/>
      <c r="AW57" s="205"/>
      <c r="AX57" s="205"/>
      <c r="AY57" s="205"/>
      <c r="AZ57" s="205"/>
      <c r="BA57" s="205"/>
      <c r="BB57" s="205"/>
    </row>
    <row r="58" spans="2:54" s="202" customFormat="1" ht="15" customHeight="1" x14ac:dyDescent="0.3">
      <c r="B58" s="221"/>
      <c r="C58" s="222"/>
      <c r="D58" s="222"/>
      <c r="E58" s="222"/>
      <c r="F58" s="222"/>
      <c r="G58" s="222"/>
      <c r="H58" s="231"/>
      <c r="I58" s="222"/>
      <c r="J58" s="222"/>
      <c r="K58" s="222"/>
      <c r="L58" s="220"/>
      <c r="M58" s="213"/>
      <c r="AH58" s="205"/>
      <c r="AI58" s="205"/>
      <c r="AJ58" s="205"/>
      <c r="AK58" s="205"/>
      <c r="AL58" s="205"/>
      <c r="AM58" s="205"/>
      <c r="AN58" s="205"/>
      <c r="AO58" s="205"/>
      <c r="AP58" s="205"/>
      <c r="AQ58" s="205"/>
      <c r="AR58" s="205"/>
      <c r="AS58" s="205"/>
      <c r="AT58" s="205"/>
      <c r="AU58" s="205"/>
      <c r="AV58" s="205"/>
      <c r="AW58" s="205"/>
      <c r="AX58" s="205"/>
      <c r="AY58" s="205"/>
      <c r="AZ58" s="205"/>
      <c r="BA58" s="205"/>
      <c r="BB58" s="205"/>
    </row>
    <row r="59" spans="2:54" s="202" customFormat="1" ht="15" customHeight="1" x14ac:dyDescent="0.3">
      <c r="B59" s="221" t="s">
        <v>708</v>
      </c>
      <c r="C59" s="276"/>
      <c r="D59" s="277"/>
      <c r="E59" s="277"/>
      <c r="F59" s="277"/>
      <c r="G59" s="277"/>
      <c r="H59" s="278"/>
      <c r="I59" s="222"/>
      <c r="J59" s="222"/>
      <c r="K59" s="222"/>
      <c r="L59" s="220"/>
      <c r="M59" s="213"/>
      <c r="AH59" s="205"/>
      <c r="AI59" s="205"/>
      <c r="AJ59" s="205"/>
      <c r="AK59" s="205"/>
      <c r="AL59" s="205"/>
      <c r="AM59" s="205"/>
      <c r="AN59" s="205"/>
      <c r="AO59" s="205"/>
      <c r="AP59" s="205"/>
      <c r="AQ59" s="205"/>
      <c r="AR59" s="205"/>
      <c r="AS59" s="205"/>
      <c r="AT59" s="205"/>
      <c r="AU59" s="205"/>
      <c r="AV59" s="205"/>
      <c r="AW59" s="205"/>
      <c r="AX59" s="205"/>
      <c r="AY59" s="205"/>
      <c r="AZ59" s="205"/>
      <c r="BA59" s="205"/>
      <c r="BB59" s="205"/>
    </row>
    <row r="60" spans="2:54" s="202" customFormat="1" ht="15" customHeight="1" x14ac:dyDescent="0.3">
      <c r="B60" s="218"/>
      <c r="C60" s="219"/>
      <c r="D60" s="219"/>
      <c r="E60" s="219"/>
      <c r="F60" s="219"/>
      <c r="G60" s="219"/>
      <c r="H60" s="219"/>
      <c r="I60" s="223"/>
      <c r="J60" s="223"/>
      <c r="K60" s="223"/>
      <c r="L60" s="220"/>
      <c r="M60" s="213"/>
      <c r="AH60" s="205"/>
      <c r="AI60" s="205"/>
      <c r="AJ60" s="205"/>
      <c r="AK60" s="205"/>
      <c r="AL60" s="205"/>
      <c r="AM60" s="205"/>
      <c r="AN60" s="205"/>
      <c r="AO60" s="205"/>
      <c r="AP60" s="205"/>
      <c r="AQ60" s="205"/>
      <c r="AR60" s="205"/>
      <c r="AS60" s="205"/>
      <c r="AT60" s="205"/>
      <c r="AU60" s="205"/>
      <c r="AV60" s="205"/>
      <c r="AW60" s="205"/>
      <c r="AX60" s="205"/>
      <c r="AY60" s="205"/>
      <c r="AZ60" s="205"/>
      <c r="BA60" s="205"/>
      <c r="BB60" s="205"/>
    </row>
    <row r="61" spans="2:54" s="202" customFormat="1" ht="15" customHeight="1" x14ac:dyDescent="0.3">
      <c r="B61" s="224"/>
      <c r="C61" s="225"/>
      <c r="D61" s="225"/>
      <c r="E61" s="225"/>
      <c r="F61" s="225"/>
      <c r="G61" s="225"/>
      <c r="H61" s="225"/>
      <c r="I61" s="225"/>
      <c r="J61" s="225"/>
      <c r="K61" s="225"/>
      <c r="L61" s="226"/>
      <c r="M61" s="213"/>
      <c r="AH61" s="205"/>
      <c r="AI61" s="205"/>
      <c r="AJ61" s="205"/>
      <c r="AK61" s="205"/>
      <c r="AL61" s="205"/>
      <c r="AM61" s="205"/>
      <c r="AN61" s="205"/>
      <c r="AO61" s="205"/>
      <c r="AP61" s="205"/>
      <c r="AQ61" s="205"/>
      <c r="AR61" s="205"/>
      <c r="AS61" s="205"/>
      <c r="AT61" s="205"/>
      <c r="AU61" s="205"/>
      <c r="AV61" s="205"/>
      <c r="AW61" s="205"/>
      <c r="AX61" s="205"/>
      <c r="AY61" s="205"/>
      <c r="AZ61" s="205"/>
      <c r="BA61" s="205"/>
      <c r="BB61" s="205"/>
    </row>
    <row r="62" spans="2:54" s="202" customFormat="1" ht="15" customHeight="1" x14ac:dyDescent="0.3">
      <c r="B62" s="297" t="s">
        <v>125</v>
      </c>
      <c r="C62" s="298"/>
      <c r="D62" s="298"/>
      <c r="E62" s="298"/>
      <c r="F62" s="298"/>
      <c r="G62" s="298"/>
      <c r="H62" s="298"/>
      <c r="I62" s="298"/>
      <c r="J62" s="298"/>
      <c r="K62" s="298"/>
      <c r="L62" s="299"/>
      <c r="AH62" s="205"/>
      <c r="AI62" s="205"/>
      <c r="AJ62" s="205"/>
      <c r="AK62" s="205"/>
      <c r="AL62" s="205"/>
      <c r="AM62" s="205"/>
      <c r="AN62" s="205"/>
      <c r="AO62" s="205"/>
      <c r="AP62" s="205"/>
      <c r="AQ62" s="205"/>
      <c r="AR62" s="205"/>
      <c r="AS62" s="205"/>
      <c r="AT62" s="205"/>
      <c r="AU62" s="205"/>
      <c r="AV62" s="205"/>
      <c r="AW62" s="205"/>
      <c r="AX62" s="205"/>
      <c r="AY62" s="205"/>
      <c r="AZ62" s="205"/>
      <c r="BA62" s="205"/>
      <c r="BB62" s="205"/>
    </row>
    <row r="63" spans="2:54" s="202" customFormat="1" ht="15" customHeight="1" x14ac:dyDescent="0.3">
      <c r="B63" s="215"/>
      <c r="C63" s="216"/>
      <c r="D63" s="216"/>
      <c r="E63" s="216"/>
      <c r="F63" s="216"/>
      <c r="G63" s="216"/>
      <c r="H63" s="216"/>
      <c r="I63" s="216"/>
      <c r="J63" s="216"/>
      <c r="K63" s="216"/>
      <c r="L63" s="217"/>
      <c r="AH63" s="205"/>
      <c r="AI63" s="205"/>
      <c r="AJ63" s="205"/>
      <c r="AK63" s="205"/>
      <c r="AL63" s="205"/>
      <c r="AM63" s="205"/>
      <c r="AN63" s="205"/>
      <c r="AO63" s="205"/>
      <c r="AP63" s="205"/>
      <c r="AQ63" s="205"/>
      <c r="AR63" s="205"/>
      <c r="AS63" s="205"/>
      <c r="AT63" s="205"/>
      <c r="AU63" s="205"/>
      <c r="AV63" s="205"/>
      <c r="AW63" s="205"/>
      <c r="AX63" s="205"/>
      <c r="AY63" s="205"/>
      <c r="AZ63" s="205"/>
      <c r="BA63" s="205"/>
      <c r="BB63" s="205"/>
    </row>
    <row r="64" spans="2:54" s="202" customFormat="1" ht="15" customHeight="1" x14ac:dyDescent="0.3">
      <c r="B64" s="218"/>
      <c r="C64" s="219"/>
      <c r="D64" s="219"/>
      <c r="E64" s="219"/>
      <c r="F64" s="219"/>
      <c r="G64" s="219"/>
      <c r="H64" s="219"/>
      <c r="I64" s="219"/>
      <c r="J64" s="219"/>
      <c r="K64" s="219"/>
      <c r="L64" s="220"/>
      <c r="AH64" s="205"/>
      <c r="AI64" s="205"/>
      <c r="AJ64" s="205"/>
      <c r="AK64" s="205"/>
      <c r="AL64" s="205"/>
      <c r="AM64" s="205"/>
      <c r="AN64" s="205"/>
      <c r="AO64" s="205"/>
      <c r="AP64" s="205"/>
      <c r="AQ64" s="205"/>
      <c r="AR64" s="205"/>
      <c r="AS64" s="205"/>
      <c r="AT64" s="205"/>
      <c r="AU64" s="205"/>
      <c r="AV64" s="205"/>
      <c r="AW64" s="205"/>
      <c r="AX64" s="205"/>
      <c r="AY64" s="205"/>
      <c r="AZ64" s="205"/>
      <c r="BA64" s="205"/>
      <c r="BB64" s="205"/>
    </row>
    <row r="65" spans="2:54" s="202" customFormat="1" ht="15" customHeight="1" x14ac:dyDescent="0.3">
      <c r="B65" s="221" t="s">
        <v>565</v>
      </c>
      <c r="C65" s="276"/>
      <c r="D65" s="277"/>
      <c r="E65" s="277"/>
      <c r="F65" s="277"/>
      <c r="G65" s="277"/>
      <c r="H65" s="278"/>
      <c r="I65" s="219"/>
      <c r="J65" s="219"/>
      <c r="K65" s="219"/>
      <c r="L65" s="220"/>
      <c r="AH65" s="205"/>
      <c r="AI65" s="205"/>
      <c r="AJ65" s="205"/>
      <c r="AK65" s="205"/>
      <c r="AL65" s="205"/>
      <c r="AM65" s="205"/>
      <c r="AN65" s="205"/>
      <c r="AO65" s="205"/>
      <c r="AP65" s="205"/>
      <c r="AQ65" s="205"/>
      <c r="AR65" s="205"/>
      <c r="AS65" s="205"/>
      <c r="AT65" s="205"/>
      <c r="AU65" s="205"/>
      <c r="AV65" s="205"/>
      <c r="AW65" s="205"/>
      <c r="AX65" s="205"/>
      <c r="AY65" s="205"/>
      <c r="AZ65" s="205"/>
      <c r="BA65" s="205"/>
      <c r="BB65" s="205"/>
    </row>
    <row r="66" spans="2:54" s="202" customFormat="1" ht="15" customHeight="1" x14ac:dyDescent="0.3">
      <c r="B66" s="218"/>
      <c r="C66" s="222"/>
      <c r="D66" s="222"/>
      <c r="E66" s="222"/>
      <c r="F66" s="222"/>
      <c r="G66" s="222"/>
      <c r="H66" s="222"/>
      <c r="I66" s="222"/>
      <c r="J66" s="222"/>
      <c r="K66" s="222"/>
      <c r="L66" s="220"/>
      <c r="AH66" s="205"/>
      <c r="AI66" s="205"/>
      <c r="AJ66" s="205"/>
      <c r="AK66" s="205"/>
      <c r="AL66" s="205"/>
      <c r="AM66" s="205"/>
      <c r="AN66" s="205"/>
      <c r="AO66" s="205"/>
      <c r="AP66" s="205"/>
      <c r="AQ66" s="205"/>
      <c r="AR66" s="205"/>
      <c r="AS66" s="205"/>
      <c r="AT66" s="205"/>
      <c r="AU66" s="205"/>
      <c r="AV66" s="205"/>
      <c r="AW66" s="205"/>
      <c r="AX66" s="205"/>
      <c r="AY66" s="205"/>
      <c r="AZ66" s="205"/>
      <c r="BA66" s="205"/>
      <c r="BB66" s="205"/>
    </row>
    <row r="67" spans="2:54" s="202" customFormat="1" ht="15" customHeight="1" x14ac:dyDescent="0.3">
      <c r="B67" s="221" t="s">
        <v>566</v>
      </c>
      <c r="C67" s="276"/>
      <c r="D67" s="277"/>
      <c r="E67" s="277"/>
      <c r="F67" s="277"/>
      <c r="G67" s="277"/>
      <c r="H67" s="278"/>
      <c r="I67" s="219"/>
      <c r="J67" s="219"/>
      <c r="K67" s="219"/>
      <c r="L67" s="220"/>
      <c r="AH67" s="205"/>
      <c r="AI67" s="205"/>
      <c r="AJ67" s="205"/>
      <c r="AK67" s="205"/>
      <c r="AL67" s="205"/>
      <c r="AM67" s="205"/>
      <c r="AN67" s="205"/>
      <c r="AO67" s="205"/>
      <c r="AP67" s="205"/>
      <c r="AQ67" s="205"/>
      <c r="AR67" s="205"/>
      <c r="AS67" s="205"/>
      <c r="AT67" s="205"/>
      <c r="AU67" s="205"/>
      <c r="AV67" s="205"/>
      <c r="AW67" s="205"/>
      <c r="AX67" s="205"/>
      <c r="AY67" s="205"/>
      <c r="AZ67" s="205"/>
      <c r="BA67" s="205"/>
      <c r="BB67" s="205"/>
    </row>
    <row r="68" spans="2:54" s="202" customFormat="1" ht="15" customHeight="1" x14ac:dyDescent="0.3">
      <c r="B68" s="218"/>
      <c r="C68" s="222"/>
      <c r="D68" s="222"/>
      <c r="E68" s="222"/>
      <c r="F68" s="222"/>
      <c r="G68" s="222"/>
      <c r="H68" s="222"/>
      <c r="I68" s="219"/>
      <c r="J68" s="219"/>
      <c r="K68" s="219"/>
      <c r="L68" s="220"/>
      <c r="AH68" s="205"/>
      <c r="AI68" s="205"/>
      <c r="AJ68" s="205"/>
      <c r="AK68" s="205"/>
      <c r="AL68" s="205"/>
      <c r="AM68" s="205"/>
      <c r="AN68" s="205"/>
      <c r="AO68" s="205"/>
      <c r="AP68" s="205"/>
      <c r="AQ68" s="205"/>
      <c r="AR68" s="205"/>
      <c r="AS68" s="205"/>
      <c r="AT68" s="205"/>
      <c r="AU68" s="205"/>
      <c r="AV68" s="205"/>
      <c r="AW68" s="205"/>
      <c r="AX68" s="205"/>
      <c r="AY68" s="205"/>
      <c r="AZ68" s="205"/>
      <c r="BA68" s="205"/>
      <c r="BB68" s="205"/>
    </row>
    <row r="69" spans="2:54" s="202" customFormat="1" ht="15" customHeight="1" x14ac:dyDescent="0.3">
      <c r="B69" s="221" t="s">
        <v>567</v>
      </c>
      <c r="C69" s="276"/>
      <c r="D69" s="277"/>
      <c r="E69" s="277"/>
      <c r="F69" s="277"/>
      <c r="G69" s="277"/>
      <c r="H69" s="278"/>
      <c r="I69" s="219"/>
      <c r="J69" s="219"/>
      <c r="K69" s="219"/>
      <c r="L69" s="220"/>
      <c r="AH69" s="205"/>
      <c r="AI69" s="205"/>
      <c r="AJ69" s="205"/>
      <c r="AK69" s="205"/>
      <c r="AL69" s="205"/>
      <c r="AM69" s="205"/>
      <c r="AN69" s="205"/>
      <c r="AO69" s="205"/>
      <c r="AP69" s="205"/>
      <c r="AQ69" s="205"/>
      <c r="AR69" s="205"/>
      <c r="AS69" s="205"/>
      <c r="AT69" s="205"/>
      <c r="AU69" s="205"/>
      <c r="AV69" s="205"/>
      <c r="AW69" s="205"/>
      <c r="AX69" s="205"/>
      <c r="AY69" s="205"/>
      <c r="AZ69" s="205"/>
      <c r="BA69" s="205"/>
      <c r="BB69" s="205"/>
    </row>
    <row r="70" spans="2:54" s="202" customFormat="1" ht="15" customHeight="1" x14ac:dyDescent="0.3">
      <c r="B70" s="218"/>
      <c r="C70" s="222"/>
      <c r="D70" s="222"/>
      <c r="E70" s="222"/>
      <c r="F70" s="222"/>
      <c r="G70" s="222"/>
      <c r="H70" s="222"/>
      <c r="I70" s="219"/>
      <c r="J70" s="219"/>
      <c r="K70" s="219"/>
      <c r="L70" s="220"/>
      <c r="AH70" s="205"/>
      <c r="AI70" s="205"/>
      <c r="AJ70" s="205"/>
      <c r="AK70" s="205"/>
      <c r="AL70" s="205"/>
      <c r="AM70" s="205"/>
      <c r="AN70" s="205"/>
      <c r="AO70" s="205"/>
      <c r="AP70" s="205"/>
      <c r="AQ70" s="205"/>
      <c r="AR70" s="205"/>
      <c r="AS70" s="205"/>
      <c r="AT70" s="205"/>
      <c r="AU70" s="205"/>
      <c r="AV70" s="205"/>
      <c r="AW70" s="205"/>
      <c r="AX70" s="205"/>
      <c r="AY70" s="205"/>
      <c r="AZ70" s="205"/>
      <c r="BA70" s="205"/>
      <c r="BB70" s="205"/>
    </row>
    <row r="71" spans="2:54" s="202" customFormat="1" ht="15" customHeight="1" x14ac:dyDescent="0.3">
      <c r="B71" s="221" t="s">
        <v>568</v>
      </c>
      <c r="C71" s="276"/>
      <c r="D71" s="277"/>
      <c r="E71" s="277"/>
      <c r="F71" s="277"/>
      <c r="G71" s="277"/>
      <c r="H71" s="278"/>
      <c r="I71" s="219"/>
      <c r="J71" s="219"/>
      <c r="K71" s="219"/>
      <c r="L71" s="220"/>
      <c r="AH71" s="205"/>
      <c r="AI71" s="205"/>
      <c r="AJ71" s="205"/>
      <c r="AK71" s="205"/>
      <c r="AL71" s="205"/>
      <c r="AM71" s="205"/>
      <c r="AN71" s="205"/>
      <c r="AO71" s="205"/>
      <c r="AP71" s="205"/>
      <c r="AQ71" s="205"/>
      <c r="AR71" s="205"/>
      <c r="AS71" s="205"/>
      <c r="AT71" s="205"/>
      <c r="AU71" s="205"/>
      <c r="AV71" s="205"/>
      <c r="AW71" s="205"/>
      <c r="AX71" s="205"/>
      <c r="AY71" s="205"/>
      <c r="AZ71" s="205"/>
      <c r="BA71" s="205"/>
      <c r="BB71" s="205"/>
    </row>
    <row r="72" spans="2:54" s="202" customFormat="1" ht="15" customHeight="1" x14ac:dyDescent="0.3">
      <c r="B72" s="218"/>
      <c r="C72" s="219"/>
      <c r="D72" s="219"/>
      <c r="E72" s="219"/>
      <c r="F72" s="219"/>
      <c r="G72" s="219"/>
      <c r="H72" s="219"/>
      <c r="I72" s="219"/>
      <c r="J72" s="219"/>
      <c r="K72" s="219"/>
      <c r="L72" s="220"/>
      <c r="AH72" s="205"/>
      <c r="AI72" s="205"/>
      <c r="AJ72" s="205"/>
      <c r="AK72" s="205"/>
      <c r="AL72" s="205"/>
      <c r="AM72" s="205"/>
      <c r="AN72" s="205"/>
      <c r="AO72" s="205"/>
      <c r="AP72" s="205"/>
      <c r="AQ72" s="205"/>
      <c r="AR72" s="205"/>
      <c r="AS72" s="205"/>
      <c r="AT72" s="205"/>
      <c r="AU72" s="205"/>
      <c r="AV72" s="205"/>
      <c r="AW72" s="205"/>
      <c r="AX72" s="205"/>
      <c r="AY72" s="205"/>
      <c r="AZ72" s="205"/>
      <c r="BA72" s="205"/>
      <c r="BB72" s="205"/>
    </row>
    <row r="73" spans="2:54" s="202" customFormat="1" ht="15" customHeight="1" x14ac:dyDescent="0.3">
      <c r="B73" s="224"/>
      <c r="C73" s="225"/>
      <c r="D73" s="225"/>
      <c r="E73" s="225"/>
      <c r="F73" s="225"/>
      <c r="G73" s="225"/>
      <c r="H73" s="225"/>
      <c r="I73" s="225"/>
      <c r="J73" s="225"/>
      <c r="K73" s="225"/>
      <c r="L73" s="226"/>
      <c r="AH73" s="205"/>
      <c r="AI73" s="205"/>
      <c r="AJ73" s="205"/>
      <c r="AK73" s="205"/>
      <c r="AL73" s="205"/>
      <c r="AM73" s="205"/>
      <c r="AN73" s="205"/>
      <c r="AO73" s="205"/>
      <c r="AP73" s="205"/>
      <c r="AQ73" s="205"/>
      <c r="AR73" s="205"/>
      <c r="AS73" s="205"/>
      <c r="AT73" s="205"/>
      <c r="AU73" s="205"/>
      <c r="AV73" s="205"/>
      <c r="AW73" s="205"/>
      <c r="AX73" s="205"/>
      <c r="AY73" s="205"/>
      <c r="AZ73" s="205"/>
      <c r="BA73" s="205"/>
      <c r="BB73" s="205"/>
    </row>
    <row r="74" spans="2:54" s="202" customFormat="1" ht="15" customHeight="1" x14ac:dyDescent="0.3">
      <c r="AH74" s="205"/>
      <c r="AI74" s="205"/>
      <c r="AJ74" s="205"/>
      <c r="AK74" s="205"/>
      <c r="AL74" s="205"/>
      <c r="AM74" s="205"/>
      <c r="AN74" s="205"/>
      <c r="AO74" s="205"/>
      <c r="AP74" s="205"/>
      <c r="AQ74" s="205"/>
      <c r="AR74" s="205"/>
      <c r="AS74" s="205"/>
      <c r="AT74" s="205"/>
      <c r="AU74" s="205"/>
      <c r="AV74" s="205"/>
      <c r="AW74" s="205"/>
      <c r="AX74" s="205"/>
      <c r="AY74" s="205"/>
      <c r="AZ74" s="205"/>
      <c r="BA74" s="205"/>
      <c r="BB74" s="205"/>
    </row>
    <row r="75" spans="2:54" s="202" customFormat="1" ht="15" customHeight="1" x14ac:dyDescent="0.3">
      <c r="B75" s="283" t="s">
        <v>126</v>
      </c>
      <c r="C75" s="284"/>
      <c r="D75" s="284"/>
      <c r="E75" s="284"/>
      <c r="F75" s="284"/>
      <c r="G75" s="284"/>
      <c r="H75" s="284"/>
      <c r="I75" s="284"/>
      <c r="J75" s="284"/>
      <c r="K75" s="284"/>
      <c r="L75" s="285"/>
      <c r="AH75" s="205"/>
      <c r="AI75" s="205"/>
      <c r="AJ75" s="205"/>
      <c r="AK75" s="205"/>
      <c r="AL75" s="205"/>
      <c r="AM75" s="205"/>
      <c r="AN75" s="205"/>
      <c r="AO75" s="205"/>
      <c r="AP75" s="205"/>
      <c r="AQ75" s="205"/>
      <c r="AR75" s="205"/>
      <c r="AS75" s="205"/>
      <c r="AT75" s="205"/>
      <c r="AU75" s="205"/>
      <c r="AV75" s="205"/>
      <c r="AW75" s="205"/>
      <c r="AX75" s="205"/>
      <c r="AY75" s="205"/>
      <c r="AZ75" s="205"/>
      <c r="BA75" s="205"/>
      <c r="BB75" s="205"/>
    </row>
    <row r="76" spans="2:54" s="202" customFormat="1" ht="15" customHeight="1" x14ac:dyDescent="0.3">
      <c r="B76" s="286"/>
      <c r="C76" s="287"/>
      <c r="D76" s="287"/>
      <c r="E76" s="287"/>
      <c r="F76" s="287"/>
      <c r="G76" s="287"/>
      <c r="H76" s="287"/>
      <c r="I76" s="287"/>
      <c r="J76" s="287"/>
      <c r="K76" s="287"/>
      <c r="L76" s="288"/>
      <c r="AH76" s="205"/>
      <c r="AI76" s="205"/>
      <c r="AJ76" s="205"/>
      <c r="AK76" s="205"/>
      <c r="AL76" s="205"/>
      <c r="AM76" s="205"/>
      <c r="AN76" s="205"/>
      <c r="AO76" s="205"/>
      <c r="AP76" s="205"/>
      <c r="AQ76" s="205"/>
      <c r="AR76" s="205"/>
      <c r="AS76" s="205"/>
      <c r="AT76" s="205"/>
      <c r="AU76" s="205"/>
      <c r="AV76" s="205"/>
      <c r="AW76" s="205"/>
      <c r="AX76" s="205"/>
      <c r="AY76" s="205"/>
      <c r="AZ76" s="205"/>
      <c r="BA76" s="205"/>
      <c r="BB76" s="205"/>
    </row>
    <row r="77" spans="2:54" s="202" customFormat="1" ht="15" customHeight="1" x14ac:dyDescent="0.3">
      <c r="B77" s="215"/>
      <c r="C77" s="216"/>
      <c r="D77" s="216"/>
      <c r="E77" s="216"/>
      <c r="F77" s="216"/>
      <c r="G77" s="216"/>
      <c r="H77" s="216"/>
      <c r="I77" s="216"/>
      <c r="J77" s="216"/>
      <c r="K77" s="216"/>
      <c r="L77" s="217"/>
      <c r="AH77" s="205"/>
      <c r="AI77" s="205"/>
      <c r="AJ77" s="205"/>
      <c r="AK77" s="205"/>
      <c r="AL77" s="205"/>
      <c r="AM77" s="205"/>
      <c r="AN77" s="205"/>
      <c r="AO77" s="205"/>
      <c r="AP77" s="205"/>
      <c r="AQ77" s="205"/>
      <c r="AR77" s="205"/>
      <c r="AS77" s="205"/>
      <c r="AT77" s="205"/>
      <c r="AU77" s="205"/>
      <c r="AV77" s="205"/>
      <c r="AW77" s="205"/>
      <c r="AX77" s="205"/>
      <c r="AY77" s="205"/>
      <c r="AZ77" s="205"/>
      <c r="BA77" s="205"/>
      <c r="BB77" s="205"/>
    </row>
    <row r="78" spans="2:54" s="202" customFormat="1" ht="15" customHeight="1" x14ac:dyDescent="0.3">
      <c r="B78" s="218"/>
      <c r="C78" s="219"/>
      <c r="D78" s="219"/>
      <c r="E78" s="219"/>
      <c r="F78" s="219"/>
      <c r="G78" s="219"/>
      <c r="H78" s="219"/>
      <c r="I78" s="219"/>
      <c r="J78" s="219"/>
      <c r="K78" s="219"/>
      <c r="L78" s="220"/>
      <c r="AH78" s="205"/>
      <c r="AI78" s="205"/>
      <c r="AJ78" s="205"/>
      <c r="AK78" s="205"/>
      <c r="AL78" s="205"/>
      <c r="AM78" s="205"/>
      <c r="AN78" s="205"/>
      <c r="AO78" s="205"/>
      <c r="AP78" s="205"/>
      <c r="AQ78" s="205"/>
      <c r="AR78" s="205"/>
      <c r="AS78" s="205"/>
      <c r="AT78" s="205"/>
      <c r="AU78" s="205"/>
      <c r="AV78" s="205"/>
      <c r="AW78" s="205"/>
      <c r="AX78" s="205"/>
      <c r="AY78" s="205"/>
      <c r="AZ78" s="205"/>
      <c r="BA78" s="205"/>
      <c r="BB78" s="205"/>
    </row>
    <row r="79" spans="2:54" s="202" customFormat="1" ht="15" customHeight="1" x14ac:dyDescent="0.3">
      <c r="B79" s="274" t="s">
        <v>569</v>
      </c>
      <c r="C79" s="275"/>
      <c r="D79" s="276"/>
      <c r="E79" s="277"/>
      <c r="F79" s="278"/>
      <c r="G79" s="219"/>
      <c r="H79" s="232" t="s">
        <v>709</v>
      </c>
      <c r="I79" s="276"/>
      <c r="J79" s="277"/>
      <c r="K79" s="278"/>
      <c r="L79" s="220"/>
      <c r="AH79" s="205"/>
      <c r="AI79" s="205"/>
      <c r="AJ79" s="205"/>
      <c r="AK79" s="205"/>
      <c r="AL79" s="205"/>
      <c r="AM79" s="205"/>
      <c r="AN79" s="205"/>
      <c r="AO79" s="205"/>
      <c r="AP79" s="205"/>
      <c r="AQ79" s="205"/>
      <c r="AR79" s="205"/>
      <c r="AS79" s="205"/>
      <c r="AT79" s="205"/>
      <c r="AU79" s="205"/>
      <c r="AV79" s="205"/>
      <c r="AW79" s="205"/>
      <c r="AX79" s="205"/>
      <c r="AY79" s="205"/>
      <c r="AZ79" s="205"/>
      <c r="BA79" s="205"/>
      <c r="BB79" s="205"/>
    </row>
    <row r="80" spans="2:54" s="202" customFormat="1" ht="15" customHeight="1" x14ac:dyDescent="0.3">
      <c r="B80" s="218"/>
      <c r="C80" s="222"/>
      <c r="D80" s="222"/>
      <c r="E80" s="222"/>
      <c r="F80" s="222"/>
      <c r="G80" s="219"/>
      <c r="H80" s="223"/>
      <c r="I80" s="222"/>
      <c r="J80" s="222"/>
      <c r="K80" s="222"/>
      <c r="L80" s="220"/>
      <c r="AH80" s="205"/>
      <c r="AI80" s="205"/>
      <c r="AJ80" s="205"/>
      <c r="AK80" s="205"/>
      <c r="AL80" s="205"/>
      <c r="AM80" s="205"/>
      <c r="AN80" s="205"/>
      <c r="AO80" s="205"/>
      <c r="AP80" s="205"/>
      <c r="AQ80" s="205"/>
      <c r="AR80" s="205"/>
      <c r="AS80" s="205"/>
      <c r="AT80" s="205"/>
      <c r="AU80" s="205"/>
      <c r="AV80" s="205"/>
      <c r="AW80" s="205"/>
      <c r="AX80" s="205"/>
      <c r="AY80" s="205"/>
      <c r="AZ80" s="205"/>
      <c r="BA80" s="205"/>
      <c r="BB80" s="205"/>
    </row>
    <row r="81" spans="2:54" s="202" customFormat="1" ht="15" customHeight="1" x14ac:dyDescent="0.3">
      <c r="B81" s="274" t="s">
        <v>561</v>
      </c>
      <c r="C81" s="275"/>
      <c r="D81" s="276"/>
      <c r="E81" s="277"/>
      <c r="F81" s="278"/>
      <c r="G81" s="219"/>
      <c r="H81" s="232" t="s">
        <v>710</v>
      </c>
      <c r="I81" s="279"/>
      <c r="J81" s="277"/>
      <c r="K81" s="278"/>
      <c r="L81" s="220"/>
      <c r="AH81" s="205"/>
      <c r="AI81" s="205"/>
      <c r="AJ81" s="205"/>
      <c r="AK81" s="205"/>
      <c r="AL81" s="205"/>
      <c r="AM81" s="205"/>
      <c r="AN81" s="205"/>
      <c r="AO81" s="205"/>
      <c r="AP81" s="205"/>
      <c r="AQ81" s="205"/>
      <c r="AR81" s="205"/>
      <c r="AS81" s="205"/>
      <c r="AT81" s="205"/>
      <c r="AU81" s="205"/>
      <c r="AV81" s="205"/>
      <c r="AW81" s="205"/>
      <c r="AX81" s="205"/>
      <c r="AY81" s="205"/>
      <c r="AZ81" s="205"/>
      <c r="BA81" s="205"/>
      <c r="BB81" s="205"/>
    </row>
    <row r="82" spans="2:54" s="202" customFormat="1" ht="15" customHeight="1" x14ac:dyDescent="0.3">
      <c r="B82" s="218"/>
      <c r="C82" s="222"/>
      <c r="D82" s="222"/>
      <c r="E82" s="222"/>
      <c r="F82" s="222"/>
      <c r="G82" s="219"/>
      <c r="H82" s="223"/>
      <c r="I82" s="222"/>
      <c r="J82" s="222"/>
      <c r="K82" s="222"/>
      <c r="L82" s="220"/>
      <c r="AH82" s="205"/>
      <c r="AI82" s="205"/>
      <c r="AJ82" s="205"/>
      <c r="AK82" s="205"/>
      <c r="AL82" s="205"/>
      <c r="AM82" s="205"/>
      <c r="AN82" s="205"/>
      <c r="AO82" s="205"/>
      <c r="AP82" s="205"/>
      <c r="AQ82" s="205"/>
      <c r="AR82" s="205"/>
      <c r="AS82" s="205"/>
      <c r="AT82" s="205"/>
      <c r="AU82" s="205"/>
      <c r="AV82" s="205"/>
      <c r="AW82" s="205"/>
      <c r="AX82" s="205"/>
      <c r="AY82" s="205"/>
      <c r="AZ82" s="205"/>
      <c r="BA82" s="205"/>
      <c r="BB82" s="205"/>
    </row>
    <row r="83" spans="2:54" s="202" customFormat="1" ht="15" customHeight="1" x14ac:dyDescent="0.3">
      <c r="B83" s="221" t="s">
        <v>570</v>
      </c>
      <c r="C83" s="219"/>
      <c r="D83" s="276"/>
      <c r="E83" s="277"/>
      <c r="F83" s="278"/>
      <c r="G83" s="219"/>
      <c r="H83" s="232" t="s">
        <v>711</v>
      </c>
      <c r="I83" s="276"/>
      <c r="J83" s="277"/>
      <c r="K83" s="278"/>
      <c r="L83" s="220"/>
      <c r="AH83" s="205"/>
      <c r="AI83" s="205"/>
      <c r="AJ83" s="205"/>
      <c r="AK83" s="205"/>
      <c r="AL83" s="205"/>
      <c r="AM83" s="205"/>
      <c r="AN83" s="205"/>
      <c r="AO83" s="205"/>
      <c r="AP83" s="205"/>
      <c r="AQ83" s="205"/>
      <c r="AR83" s="205"/>
      <c r="AS83" s="205"/>
      <c r="AT83" s="205"/>
      <c r="AU83" s="205"/>
      <c r="AV83" s="205"/>
      <c r="AW83" s="205"/>
      <c r="AX83" s="205"/>
      <c r="AY83" s="205"/>
      <c r="AZ83" s="205"/>
      <c r="BA83" s="205"/>
      <c r="BB83" s="205"/>
    </row>
    <row r="84" spans="2:54" s="202" customFormat="1" ht="15" customHeight="1" x14ac:dyDescent="0.3">
      <c r="B84" s="218"/>
      <c r="C84" s="222"/>
      <c r="D84" s="222"/>
      <c r="E84" s="222"/>
      <c r="F84" s="222"/>
      <c r="G84" s="219"/>
      <c r="H84" s="223"/>
      <c r="I84" s="222"/>
      <c r="J84" s="222"/>
      <c r="K84" s="222"/>
      <c r="L84" s="220"/>
      <c r="AH84" s="205"/>
      <c r="AI84" s="205"/>
      <c r="AJ84" s="205"/>
      <c r="AK84" s="205"/>
      <c r="AL84" s="205"/>
      <c r="AM84" s="205"/>
      <c r="AN84" s="205"/>
      <c r="AO84" s="205"/>
      <c r="AP84" s="205"/>
      <c r="AQ84" s="205"/>
      <c r="AR84" s="205"/>
      <c r="AS84" s="205"/>
      <c r="AT84" s="205"/>
      <c r="AU84" s="205"/>
      <c r="AV84" s="205"/>
      <c r="AW84" s="205"/>
      <c r="AX84" s="205"/>
      <c r="AY84" s="205"/>
      <c r="AZ84" s="205"/>
      <c r="BA84" s="205"/>
      <c r="BB84" s="205"/>
    </row>
    <row r="85" spans="2:54" s="202" customFormat="1" ht="15" customHeight="1" x14ac:dyDescent="0.3">
      <c r="B85" s="221" t="s">
        <v>657</v>
      </c>
      <c r="C85" s="222"/>
      <c r="D85" s="276"/>
      <c r="E85" s="277"/>
      <c r="F85" s="278"/>
      <c r="G85" s="219"/>
      <c r="H85" s="232" t="s">
        <v>712</v>
      </c>
      <c r="I85" s="276"/>
      <c r="J85" s="277"/>
      <c r="K85" s="278"/>
      <c r="L85" s="220"/>
      <c r="AH85" s="205"/>
      <c r="AI85" s="205"/>
      <c r="AJ85" s="205"/>
      <c r="AK85" s="205"/>
      <c r="AL85" s="205"/>
      <c r="AM85" s="205"/>
      <c r="AN85" s="205"/>
      <c r="AO85" s="205"/>
      <c r="AP85" s="205"/>
      <c r="AQ85" s="205"/>
      <c r="AR85" s="205"/>
      <c r="AS85" s="205"/>
      <c r="AT85" s="205"/>
      <c r="AU85" s="205"/>
      <c r="AV85" s="205"/>
      <c r="AW85" s="205"/>
      <c r="AX85" s="205"/>
      <c r="AY85" s="205"/>
      <c r="AZ85" s="205"/>
      <c r="BA85" s="205"/>
      <c r="BB85" s="205"/>
    </row>
    <row r="86" spans="2:54" s="202" customFormat="1" ht="15" customHeight="1" x14ac:dyDescent="0.3">
      <c r="B86" s="218"/>
      <c r="C86" s="222"/>
      <c r="D86" s="222"/>
      <c r="E86" s="222"/>
      <c r="F86" s="222"/>
      <c r="G86" s="219"/>
      <c r="H86" s="219"/>
      <c r="I86" s="222"/>
      <c r="J86" s="222"/>
      <c r="K86" s="222"/>
      <c r="L86" s="220"/>
      <c r="AH86" s="205"/>
      <c r="AI86" s="205"/>
      <c r="AJ86" s="205"/>
      <c r="AK86" s="205"/>
      <c r="AL86" s="205"/>
      <c r="AM86" s="205"/>
      <c r="AN86" s="205"/>
      <c r="AO86" s="205"/>
      <c r="AP86" s="205"/>
      <c r="AQ86" s="205"/>
      <c r="AR86" s="205"/>
      <c r="AS86" s="205"/>
      <c r="AT86" s="205"/>
      <c r="AU86" s="205"/>
      <c r="AV86" s="205"/>
      <c r="AW86" s="205"/>
      <c r="AX86" s="205"/>
      <c r="AY86" s="205"/>
      <c r="AZ86" s="205"/>
      <c r="BA86" s="205"/>
      <c r="BB86" s="205"/>
    </row>
    <row r="87" spans="2:54" s="202" customFormat="1" ht="15" customHeight="1" x14ac:dyDescent="0.3">
      <c r="B87" s="274" t="s">
        <v>571</v>
      </c>
      <c r="C87" s="275"/>
      <c r="D87" s="276"/>
      <c r="E87" s="277"/>
      <c r="F87" s="278"/>
      <c r="G87" s="219"/>
      <c r="L87" s="220"/>
      <c r="AH87" s="205"/>
      <c r="AI87" s="205"/>
      <c r="AJ87" s="205"/>
      <c r="AK87" s="205"/>
      <c r="AL87" s="205"/>
      <c r="AM87" s="205"/>
      <c r="AN87" s="205"/>
      <c r="AO87" s="205"/>
      <c r="AP87" s="205"/>
      <c r="AQ87" s="205"/>
      <c r="AR87" s="205"/>
      <c r="AS87" s="205"/>
      <c r="AT87" s="205"/>
      <c r="AU87" s="205"/>
      <c r="AV87" s="205"/>
      <c r="AW87" s="205"/>
      <c r="AX87" s="205"/>
      <c r="AY87" s="205"/>
      <c r="AZ87" s="205"/>
      <c r="BA87" s="205"/>
      <c r="BB87" s="205"/>
    </row>
    <row r="88" spans="2:54" s="202" customFormat="1" ht="15" customHeight="1" x14ac:dyDescent="0.3">
      <c r="B88" s="218"/>
      <c r="C88" s="222"/>
      <c r="D88" s="222"/>
      <c r="E88" s="222"/>
      <c r="F88" s="222"/>
      <c r="G88" s="219"/>
      <c r="H88" s="219"/>
      <c r="I88" s="219"/>
      <c r="J88" s="222"/>
      <c r="K88" s="222"/>
      <c r="L88" s="220"/>
      <c r="AH88" s="205"/>
      <c r="AI88" s="205"/>
      <c r="AJ88" s="205"/>
      <c r="AK88" s="205"/>
      <c r="AL88" s="205"/>
      <c r="AM88" s="205"/>
      <c r="AN88" s="205"/>
      <c r="AO88" s="205"/>
      <c r="AP88" s="205"/>
      <c r="AQ88" s="205"/>
      <c r="AR88" s="205"/>
      <c r="AS88" s="205"/>
      <c r="AT88" s="205"/>
      <c r="AU88" s="205"/>
      <c r="AV88" s="205"/>
      <c r="AW88" s="205"/>
      <c r="AX88" s="205"/>
      <c r="AY88" s="205"/>
      <c r="AZ88" s="205"/>
      <c r="BA88" s="205"/>
      <c r="BB88" s="205"/>
    </row>
    <row r="89" spans="2:54" s="202" customFormat="1" ht="15" customHeight="1" x14ac:dyDescent="0.3">
      <c r="B89" s="229" t="s">
        <v>653</v>
      </c>
      <c r="D89" s="233"/>
      <c r="E89" s="233"/>
      <c r="F89" s="222"/>
      <c r="G89" s="219"/>
      <c r="H89" s="219"/>
      <c r="I89" s="219"/>
      <c r="J89" s="222"/>
      <c r="K89" s="222"/>
      <c r="L89" s="220"/>
      <c r="AH89" s="205"/>
      <c r="AI89" s="205"/>
      <c r="AJ89" s="205"/>
      <c r="AK89" s="205"/>
      <c r="AL89" s="205"/>
      <c r="AM89" s="205"/>
      <c r="AN89" s="205"/>
      <c r="AO89" s="205"/>
      <c r="AP89" s="205"/>
      <c r="AQ89" s="205"/>
      <c r="AR89" s="205"/>
      <c r="AS89" s="205"/>
      <c r="AT89" s="205"/>
      <c r="AU89" s="205"/>
      <c r="AV89" s="205"/>
      <c r="AW89" s="205"/>
      <c r="AX89" s="205"/>
      <c r="AY89" s="205"/>
      <c r="AZ89" s="205"/>
      <c r="BA89" s="205"/>
      <c r="BB89" s="205"/>
    </row>
    <row r="90" spans="2:54" s="202" customFormat="1" ht="15" customHeight="1" x14ac:dyDescent="0.3">
      <c r="B90" s="229" t="s">
        <v>654</v>
      </c>
      <c r="D90" s="280"/>
      <c r="E90" s="281"/>
      <c r="F90" s="282"/>
      <c r="G90" s="219"/>
      <c r="H90" s="219"/>
      <c r="I90" s="219"/>
      <c r="J90" s="222"/>
      <c r="K90" s="222"/>
      <c r="L90" s="220"/>
      <c r="AH90" s="205"/>
      <c r="AI90" s="205"/>
      <c r="AJ90" s="205"/>
      <c r="AK90" s="205"/>
      <c r="AL90" s="205"/>
      <c r="AM90" s="205"/>
      <c r="AN90" s="205"/>
      <c r="AO90" s="205"/>
      <c r="AP90" s="205"/>
      <c r="AQ90" s="205"/>
      <c r="AR90" s="205"/>
      <c r="AS90" s="205"/>
      <c r="AT90" s="205"/>
      <c r="AU90" s="205"/>
      <c r="AV90" s="205"/>
      <c r="AW90" s="205"/>
      <c r="AX90" s="205"/>
      <c r="AY90" s="205"/>
      <c r="AZ90" s="205"/>
      <c r="BA90" s="205"/>
      <c r="BB90" s="205"/>
    </row>
    <row r="91" spans="2:54" s="202" customFormat="1" ht="15" customHeight="1" x14ac:dyDescent="0.3">
      <c r="B91" s="213"/>
      <c r="D91" s="233"/>
      <c r="E91" s="233"/>
      <c r="F91" s="222"/>
      <c r="G91" s="219"/>
      <c r="H91" s="219"/>
      <c r="I91" s="219"/>
      <c r="J91" s="222"/>
      <c r="K91" s="222"/>
      <c r="L91" s="220"/>
      <c r="AH91" s="205"/>
      <c r="AI91" s="205"/>
      <c r="AJ91" s="205"/>
      <c r="AK91" s="205"/>
      <c r="AL91" s="205"/>
      <c r="AM91" s="205"/>
      <c r="AN91" s="205"/>
      <c r="AO91" s="205"/>
      <c r="AP91" s="205"/>
      <c r="AQ91" s="205"/>
      <c r="AR91" s="205"/>
      <c r="AS91" s="205"/>
      <c r="AT91" s="205"/>
      <c r="AU91" s="205"/>
      <c r="AV91" s="205"/>
      <c r="AW91" s="205"/>
      <c r="AX91" s="205"/>
      <c r="AY91" s="205"/>
      <c r="AZ91" s="205"/>
      <c r="BA91" s="205"/>
      <c r="BB91" s="205"/>
    </row>
    <row r="92" spans="2:54" s="202" customFormat="1" ht="15" customHeight="1" x14ac:dyDescent="0.3">
      <c r="B92" s="229" t="s">
        <v>666</v>
      </c>
      <c r="C92" s="230"/>
      <c r="D92" s="233"/>
      <c r="E92" s="233"/>
      <c r="F92" s="222"/>
      <c r="G92" s="219"/>
      <c r="H92" s="219"/>
      <c r="I92" s="219"/>
      <c r="J92" s="222"/>
      <c r="K92" s="222"/>
      <c r="L92" s="220"/>
      <c r="AH92" s="205"/>
      <c r="AI92" s="205"/>
      <c r="AJ92" s="205"/>
      <c r="AK92" s="205"/>
      <c r="AL92" s="205"/>
      <c r="AM92" s="205"/>
      <c r="AN92" s="205"/>
      <c r="AO92" s="205"/>
      <c r="AP92" s="205"/>
      <c r="AQ92" s="205"/>
      <c r="AR92" s="205"/>
      <c r="AS92" s="205"/>
      <c r="AT92" s="205"/>
      <c r="AU92" s="205"/>
      <c r="AV92" s="205"/>
      <c r="AW92" s="205"/>
      <c r="AX92" s="205"/>
      <c r="AY92" s="205"/>
      <c r="AZ92" s="205"/>
      <c r="BA92" s="205"/>
      <c r="BB92" s="205"/>
    </row>
    <row r="93" spans="2:54" s="202" customFormat="1" ht="15" customHeight="1" x14ac:dyDescent="0.3">
      <c r="B93" s="274" t="s">
        <v>667</v>
      </c>
      <c r="C93" s="275"/>
      <c r="D93" s="276"/>
      <c r="E93" s="277"/>
      <c r="F93" s="278"/>
      <c r="G93" s="219"/>
      <c r="H93" s="219"/>
      <c r="I93" s="219"/>
      <c r="J93" s="219"/>
      <c r="K93" s="219"/>
      <c r="L93" s="220"/>
      <c r="AH93" s="205"/>
      <c r="AI93" s="205"/>
      <c r="AJ93" s="205"/>
      <c r="AK93" s="205"/>
      <c r="AL93" s="205"/>
      <c r="AM93" s="205"/>
      <c r="AN93" s="205"/>
      <c r="AO93" s="205"/>
      <c r="AP93" s="205"/>
      <c r="AQ93" s="205"/>
      <c r="AR93" s="205"/>
      <c r="AS93" s="205"/>
      <c r="AT93" s="205"/>
      <c r="AU93" s="205"/>
      <c r="AV93" s="205"/>
      <c r="AW93" s="205"/>
      <c r="AX93" s="205"/>
      <c r="AY93" s="205"/>
      <c r="AZ93" s="205"/>
      <c r="BA93" s="205"/>
      <c r="BB93" s="205"/>
    </row>
    <row r="94" spans="2:54" s="202" customFormat="1" ht="15" customHeight="1" x14ac:dyDescent="0.3">
      <c r="B94" s="218"/>
      <c r="C94" s="222"/>
      <c r="D94" s="222"/>
      <c r="E94" s="222"/>
      <c r="F94" s="222"/>
      <c r="G94" s="219"/>
      <c r="H94" s="219"/>
      <c r="I94" s="219"/>
      <c r="J94" s="219"/>
      <c r="K94" s="219"/>
      <c r="L94" s="220"/>
      <c r="AH94" s="205"/>
      <c r="AI94" s="205"/>
      <c r="AJ94" s="205"/>
      <c r="AK94" s="205"/>
      <c r="AL94" s="205"/>
      <c r="AM94" s="205"/>
      <c r="AN94" s="205"/>
      <c r="AO94" s="205"/>
      <c r="AP94" s="205"/>
      <c r="AQ94" s="205"/>
      <c r="AR94" s="205"/>
      <c r="AS94" s="205"/>
      <c r="AT94" s="205"/>
      <c r="AU94" s="205"/>
      <c r="AV94" s="205"/>
      <c r="AW94" s="205"/>
      <c r="AX94" s="205"/>
      <c r="AY94" s="205"/>
      <c r="AZ94" s="205"/>
      <c r="BA94" s="205"/>
      <c r="BB94" s="205"/>
    </row>
    <row r="95" spans="2:54" s="202" customFormat="1" ht="15" customHeight="1" x14ac:dyDescent="0.3">
      <c r="B95" s="227" t="s">
        <v>640</v>
      </c>
      <c r="C95" s="228"/>
      <c r="D95" s="276"/>
      <c r="E95" s="277"/>
      <c r="F95" s="278"/>
      <c r="G95" s="219"/>
      <c r="H95" s="219"/>
      <c r="I95" s="219"/>
      <c r="J95" s="219"/>
      <c r="K95" s="219"/>
      <c r="L95" s="220"/>
      <c r="AH95" s="205"/>
      <c r="AI95" s="205"/>
      <c r="AJ95" s="205"/>
      <c r="AK95" s="205"/>
      <c r="AL95" s="205"/>
      <c r="AM95" s="205"/>
      <c r="AN95" s="205"/>
      <c r="AO95" s="205"/>
      <c r="AP95" s="205"/>
      <c r="AQ95" s="205"/>
      <c r="AR95" s="205"/>
      <c r="AS95" s="205"/>
      <c r="AT95" s="205"/>
      <c r="AU95" s="205"/>
      <c r="AV95" s="205"/>
      <c r="AW95" s="205"/>
      <c r="AX95" s="205"/>
      <c r="AY95" s="205"/>
      <c r="AZ95" s="205"/>
      <c r="BA95" s="205"/>
      <c r="BB95" s="205"/>
    </row>
    <row r="96" spans="2:54" s="202" customFormat="1" ht="15" customHeight="1" x14ac:dyDescent="0.3">
      <c r="B96" s="218"/>
      <c r="C96" s="219"/>
      <c r="D96" s="219"/>
      <c r="E96" s="219"/>
      <c r="F96" s="219"/>
      <c r="G96" s="219"/>
      <c r="H96" s="219"/>
      <c r="I96" s="219"/>
      <c r="J96" s="219"/>
      <c r="K96" s="219"/>
      <c r="L96" s="220"/>
      <c r="P96" s="147"/>
      <c r="AH96" s="205"/>
      <c r="AI96" s="205"/>
      <c r="AJ96" s="205"/>
      <c r="AK96" s="205"/>
      <c r="AL96" s="205"/>
      <c r="AM96" s="205"/>
      <c r="AN96" s="205"/>
      <c r="AO96" s="205"/>
      <c r="AP96" s="205"/>
      <c r="AQ96" s="205"/>
      <c r="AR96" s="205"/>
      <c r="AS96" s="205"/>
      <c r="AT96" s="205"/>
      <c r="AU96" s="205"/>
      <c r="AV96" s="205"/>
      <c r="AW96" s="205"/>
      <c r="AX96" s="205"/>
      <c r="AY96" s="205"/>
      <c r="AZ96" s="205"/>
      <c r="BA96" s="205"/>
      <c r="BB96" s="205"/>
    </row>
    <row r="97" spans="2:54" s="202" customFormat="1" ht="15" customHeight="1" x14ac:dyDescent="0.3">
      <c r="B97" s="224"/>
      <c r="C97" s="225"/>
      <c r="D97" s="225"/>
      <c r="E97" s="225"/>
      <c r="F97" s="225"/>
      <c r="G97" s="225"/>
      <c r="H97" s="225"/>
      <c r="I97" s="225"/>
      <c r="J97" s="225"/>
      <c r="K97" s="225"/>
      <c r="L97" s="226"/>
      <c r="P97" s="147"/>
      <c r="AH97" s="205"/>
      <c r="AI97" s="205"/>
      <c r="AJ97" s="205"/>
      <c r="AK97" s="205"/>
      <c r="AL97" s="205"/>
      <c r="AM97" s="205"/>
      <c r="AN97" s="205"/>
      <c r="AO97" s="205"/>
      <c r="AP97" s="205"/>
      <c r="AQ97" s="205"/>
      <c r="AR97" s="205"/>
      <c r="AS97" s="205"/>
      <c r="AT97" s="205"/>
      <c r="AU97" s="205"/>
      <c r="AV97" s="205"/>
      <c r="AW97" s="205"/>
      <c r="AX97" s="205"/>
      <c r="AY97" s="205"/>
      <c r="AZ97" s="205"/>
      <c r="BA97" s="205"/>
      <c r="BB97" s="205"/>
    </row>
    <row r="98" spans="2:54" s="202" customFormat="1" ht="15" customHeight="1" x14ac:dyDescent="0.3">
      <c r="P98" s="147"/>
      <c r="AH98" s="205"/>
      <c r="AI98" s="205"/>
      <c r="AJ98" s="205"/>
      <c r="AK98" s="205"/>
      <c r="AL98" s="205"/>
      <c r="AM98" s="205"/>
      <c r="AN98" s="205"/>
      <c r="AO98" s="205"/>
      <c r="AP98" s="205"/>
      <c r="AQ98" s="205"/>
      <c r="AR98" s="205"/>
      <c r="AS98" s="205"/>
      <c r="AT98" s="205"/>
      <c r="AU98" s="205"/>
      <c r="AV98" s="205"/>
      <c r="AW98" s="205"/>
      <c r="AX98" s="205"/>
      <c r="AY98" s="205"/>
      <c r="AZ98" s="205"/>
      <c r="BA98" s="205"/>
      <c r="BB98" s="205"/>
    </row>
    <row r="99" spans="2:54" s="202" customFormat="1" ht="15" customHeight="1" x14ac:dyDescent="0.3">
      <c r="AH99" s="205"/>
      <c r="AI99" s="205"/>
      <c r="AJ99" s="205"/>
      <c r="AK99" s="205"/>
      <c r="AL99" s="205"/>
      <c r="AM99" s="205"/>
      <c r="AN99" s="205"/>
      <c r="AO99" s="205"/>
      <c r="AP99" s="205"/>
      <c r="AQ99" s="205"/>
      <c r="AR99" s="205"/>
      <c r="AS99" s="205"/>
      <c r="AT99" s="205"/>
      <c r="AU99" s="205"/>
      <c r="AV99" s="205"/>
      <c r="AW99" s="205"/>
      <c r="AX99" s="205"/>
      <c r="AY99" s="205"/>
      <c r="AZ99" s="205"/>
      <c r="BA99" s="205"/>
      <c r="BB99" s="205"/>
    </row>
  </sheetData>
  <sheetProtection sheet="1" objects="1" scenarios="1"/>
  <customSheetViews>
    <customSheetView guid="{516FD917-C90A-43C8-A271-430F564CF4C2}" hiddenColumns="1">
      <selection activeCell="F21" sqref="F21"/>
      <pageMargins left="0.7" right="0.7" top="0.75" bottom="0.75" header="0.3" footer="0.3"/>
      <pageSetup paperSize="9" orientation="portrait" r:id="rId1"/>
    </customSheetView>
  </customSheetViews>
  <mergeCells count="55">
    <mergeCell ref="C43:F43"/>
    <mergeCell ref="H22:K22"/>
    <mergeCell ref="H24:K24"/>
    <mergeCell ref="C41:F41"/>
    <mergeCell ref="C39:F39"/>
    <mergeCell ref="C22:F22"/>
    <mergeCell ref="C24:F24"/>
    <mergeCell ref="C26:F26"/>
    <mergeCell ref="C28:F28"/>
    <mergeCell ref="D95:F95"/>
    <mergeCell ref="C71:H71"/>
    <mergeCell ref="C14:E14"/>
    <mergeCell ref="H30:K30"/>
    <mergeCell ref="C16:F16"/>
    <mergeCell ref="C18:F18"/>
    <mergeCell ref="C20:F20"/>
    <mergeCell ref="B62:L62"/>
    <mergeCell ref="C49:H49"/>
    <mergeCell ref="C51:H51"/>
    <mergeCell ref="H26:K26"/>
    <mergeCell ref="H28:K28"/>
    <mergeCell ref="C65:H65"/>
    <mergeCell ref="C67:H67"/>
    <mergeCell ref="C69:H69"/>
    <mergeCell ref="C53:H53"/>
    <mergeCell ref="B75:L76"/>
    <mergeCell ref="I79:K79"/>
    <mergeCell ref="B2:L2"/>
    <mergeCell ref="B34:L35"/>
    <mergeCell ref="B4:L5"/>
    <mergeCell ref="C12:E12"/>
    <mergeCell ref="C8:E8"/>
    <mergeCell ref="C10:E10"/>
    <mergeCell ref="B36:L36"/>
    <mergeCell ref="B46:L46"/>
    <mergeCell ref="C55:H55"/>
    <mergeCell ref="C57:H57"/>
    <mergeCell ref="C59:H59"/>
    <mergeCell ref="H16:K16"/>
    <mergeCell ref="H18:K18"/>
    <mergeCell ref="H20:K20"/>
    <mergeCell ref="B93:C93"/>
    <mergeCell ref="B87:C87"/>
    <mergeCell ref="B81:C81"/>
    <mergeCell ref="B79:C79"/>
    <mergeCell ref="I85:K85"/>
    <mergeCell ref="I81:K81"/>
    <mergeCell ref="I83:K83"/>
    <mergeCell ref="D79:F79"/>
    <mergeCell ref="D81:F81"/>
    <mergeCell ref="D83:F83"/>
    <mergeCell ref="D85:F85"/>
    <mergeCell ref="D87:F87"/>
    <mergeCell ref="D90:F90"/>
    <mergeCell ref="D93:F93"/>
  </mergeCells>
  <dataValidations count="9">
    <dataValidation type="date" allowBlank="1" showInputMessage="1" showErrorMessage="1" errorTitle="Geen geldige datum" error="De gegevens die u hebt ingevoerd betreffen geen geldige datum. Gelieve een valide datum (dd/mm/jjjj) in te voeren." prompt="Datum waarop de DUNDRUM werd gescoord (dd/mm/jjjj)" sqref="C8:E8" xr:uid="{9143B661-BFD7-4FE4-BE3C-D31070AC7B94}">
      <formula1>40179</formula1>
      <formula2>51501</formula2>
    </dataValidation>
    <dataValidation type="whole" allowBlank="1" showInputMessage="1" showErrorMessage="1" errorTitle="Geen getal" error="Gelieve hier enkel een (geheel) getal in te voeren." prompt="Aantal jaren klinische ervaring binnen de forensische hulpverlening/opvolging of gevangeniswezen (niet per definitie in dezelfde instelling of setting)" sqref="D87" xr:uid="{F702177A-F699-4A56-8B02-07064CA28E94}">
      <formula1>0</formula1>
      <formula2>50</formula2>
    </dataValidation>
    <dataValidation type="date" allowBlank="1" showInputMessage="1" showErrorMessage="1" errorTitle="Geen geldige datum" error="De gegevens die u hebt ingevoerd betreffen geen geldige datum. Gelieve een valide datum (dd/mm/jjjj) in te voeren." prompt="Datum waarop de rater een DUNDRUM-training heeft gevolgd (dd/mm/jjjj)." sqref="I81:K81" xr:uid="{1B9E2DFB-09B6-4A51-B37E-EEE4EAEBA38F}">
      <formula1>42370</formula1>
      <formula2>51501</formula2>
    </dataValidation>
    <dataValidation type="whole" allowBlank="1" showInputMessage="1" showErrorMessage="1" errorTitle="Geen getal" error="Gelieve hier enkel een getal in te voeren." promptTitle="werkrelatie" prompt="Noteer hoelang er reeds sprake is van een werkrelatie (binnen de lopende behandeling of begeleiding) met de cliënt (uitgedrukt in MAANDEN)." sqref="B95:C95" xr:uid="{F80B068C-F1CF-402A-A9EF-AEA0746992F8}">
      <formula1>0</formula1>
      <formula2>100</formula2>
    </dataValidation>
    <dataValidation allowBlank="1" showInputMessage="1" showErrorMessage="1" errorTitle="Geen getal" error="Gelieve hier enkel een getal in te voeren." promptTitle="Frequentie contact" prompt="Hoe vaak heeft u - bij benadering - contact met de cliënt op maandbasis?" sqref="B93:C93" xr:uid="{797E37AE-A491-4CB4-B74A-17C3EEF8E91D}"/>
    <dataValidation type="textLength" allowBlank="1" showInputMessage="1" showErrorMessage="1" error="De code dient 6 karakters te bevatten:_x000a_- twee laatste letters van de (achter)naam; _x000a_- twee laatste letters van de eerste voornaam; _x000a_- twee laatste cijfers van het geboortejaar." prompt="Opgebouwd uit:_x000a_- twee laatste letters van de (achter)naam; _x000a_- twee laatste letters van de eerste voornaam; _x000a_- twee laatste cijfers van het geboortejaar._x000a__x000a_Voorbeeld: _x000a_JANSSENS JAN (°6/05/1956). De code wordt dan NSAN56." sqref="C39:F39" xr:uid="{CEA20223-B5BE-4B89-BB51-178302E3A263}">
      <formula1>6</formula1>
      <formula2>6</formula2>
    </dataValidation>
    <dataValidation allowBlank="1" showInputMessage="1" showErrorMessage="1" prompt="Soorten delicten van de actuele (nog lopende) interneringen._x000a__x000a_Zie ook tabblad &quot;delictlijst&quot;." sqref="H54 H50 H52" xr:uid="{0E93BCDB-5090-4BFF-8BAB-5B39A4F9A35F}"/>
    <dataValidation allowBlank="1" showInputMessage="1" showErrorMessage="1" prompt="Beroepsgroep van de rater" sqref="C83" xr:uid="{B38758CA-9E7E-412F-B10C-D8E1DC071951}"/>
    <dataValidation type="textLength" allowBlank="1" showInputMessage="1" showErrorMessage="1" error="De code dient 6 karakters te bevatten:_x000a_- twee laatste letters van de (achter)naam; _x000a_- twee laatste letters van de eerste voornaam; _x000a_- twee laatste cijfers van het geboortejaar." prompt="Opgebouwd uit:_x000a_- twee laatste letters van de (achter)naam; _x000a_- twee laatste letters van de eerste voornaam; _x000a_- twee laatste cijfers van het geboortejaar._x000a__x000a_Voorbeeld: _x000a_BOSMANS BART (°6/05/1956). De code wordt dan NSRT56." sqref="D79:F79" xr:uid="{B34100A2-B638-4DA4-82CD-2FADB8AE598D}">
      <formula1>6</formula1>
      <formula2>6</formula2>
    </dataValidation>
  </dataValidation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19">
        <x14:dataValidation type="list" allowBlank="1" showInputMessage="1" showErrorMessage="1" prompt="Betreft dit de eerste DUNDRUM-afname voor de betreffende cliënt, of is dit een herafname (i.c. tweede, derde, ... afname)?" xr:uid="{00000000-0002-0000-0000-000000000000}">
          <x14:formula1>
            <xm:f>'Drop down'!$B$2:$B$3</xm:f>
          </x14:formula1>
          <xm:sqref>C10:E10</xm:sqref>
        </x14:dataValidation>
        <x14:dataValidation type="list" allowBlank="1" showInputMessage="1" showErrorMessage="1" prompt="Heeft de rater een DUNDRUM-training gevolgd?" xr:uid="{00000000-0002-0000-0000-000005000000}">
          <x14:formula1>
            <xm:f>'Drop down'!$A$2:$A$3</xm:f>
          </x14:formula1>
          <xm:sqref>I79:K79</xm:sqref>
        </x14:dataValidation>
        <x14:dataValidation type="list" allowBlank="1" showInputMessage="1" showErrorMessage="1" xr:uid="{00000000-0002-0000-0000-000006000000}">
          <x14:formula1>
            <xm:f>'Drop down'!$A$2:$A$3</xm:f>
          </x14:formula1>
          <xm:sqref>H30:K30</xm:sqref>
        </x14:dataValidation>
        <x14:dataValidation type="list" allowBlank="1" showInputMessage="1" showErrorMessage="1" prompt="Context waarbinnen de DUNDRUM wordt afgenomen" xr:uid="{00000000-0002-0000-0000-000007000000}">
          <x14:formula1>
            <xm:f>'Drop down'!$C$2:$C$5</xm:f>
          </x14:formula1>
          <xm:sqref>C12:E12</xm:sqref>
        </x14:dataValidation>
        <x14:dataValidation type="list" allowBlank="1" showInputMessage="1" showErrorMessage="1" errorTitle="Geen getal" error="Gelieve hier enkel een getal in te voeren." prompt="Leeftijd van de RATER op het moment van DUNDRUM-afname." xr:uid="{D81FA97A-C85A-4E33-851A-0EB75E30244B}">
          <x14:formula1>
            <xm:f>'Drop down'!$E$2:$E$5</xm:f>
          </x14:formula1>
          <xm:sqref>D81</xm:sqref>
        </x14:dataValidation>
        <x14:dataValidation type="list" allowBlank="1" showInputMessage="1" showErrorMessage="1" errorTitle="Geen getal" error="Gelieve hier enkel een getal in te voeren." prompt="Gemiddeld aantal contacten met de cliënt (in het kader van de werkrelatie) tijdens de laatste 6 maanden" xr:uid="{37E4F41B-E483-4A57-B946-8E99D215D0F6}">
          <x14:formula1>
            <xm:f>'Drop down'!$L$2:$L$6</xm:f>
          </x14:formula1>
          <xm:sqref>D93</xm:sqref>
        </x14:dataValidation>
        <x14:dataValidation type="list" allowBlank="1" showInputMessage="1" showErrorMessage="1" errorTitle="Geen getal" error="Gelieve hier enkel een getal in te voeren." prompt="Duur dat de rater een werkrelatie heeft (binnen de lopende behandeling of begeleiding) met de cliënt." xr:uid="{CCDEBE11-5448-4039-8631-660F232D19EC}">
          <x14:formula1>
            <xm:f>'Drop down'!$M$2:$M$4</xm:f>
          </x14:formula1>
          <xm:sqref>D95</xm:sqref>
        </x14:dataValidation>
        <x14:dataValidation type="list" allowBlank="1" showInputMessage="1" showErrorMessage="1" prompt="Beroepsgroep van de rater" xr:uid="{00000000-0002-0000-0000-000008000000}">
          <x14:formula1>
            <xm:f>'Drop down'!$J$2:$J$8</xm:f>
          </x14:formula1>
          <xm:sqref>D83</xm:sqref>
        </x14:dataValidation>
        <x14:dataValidation type="list" allowBlank="1" showInputMessage="1" showErrorMessage="1" prompt="Type setting waarin de rater is tewerkgesteld" xr:uid="{CB2C25F2-4203-47FE-BAF6-D75FFA310BAD}">
          <x14:formula1>
            <xm:f>'Drop down'!$K$2:$K$5</xm:f>
          </x14:formula1>
          <xm:sqref>D85</xm:sqref>
        </x14:dataValidation>
        <x14:dataValidation type="list" allowBlank="1" showInputMessage="1" showErrorMessage="1" prompt="Werd de huidige scoring gebaseerd op een consensusscoring (i.c. eenzelfde cliënt werd gescoord door twee of meer raters, waarna consensusoverleg plaatsvond)?" xr:uid="{EEDB8057-1568-4D5F-B124-0ABA869F8737}">
          <x14:formula1>
            <xm:f>'Drop down'!$A$2:$A$3</xm:f>
          </x14:formula1>
          <xm:sqref>C14:E14</xm:sqref>
        </x14:dataValidation>
        <x14:dataValidation type="list" allowBlank="1" showInputMessage="1" showErrorMessage="1" prompt="Op welke bronnen is deze DUNDRUM-afname gebaseerd?" xr:uid="{1291D3CC-8433-4776-BEAC-5BB5A3E2A8BF}">
          <x14:formula1>
            <xm:f>'Drop down'!$D$2:$D$17</xm:f>
          </x14:formula1>
          <xm:sqref>C28 C16 C18 C20 C22 C24 C26 H28 H16 H18 H20 H22 H24 H26</xm:sqref>
        </x14:dataValidation>
        <x14:dataValidation type="list" allowBlank="1" showInputMessage="1" showErrorMessage="1" prompt="Soorten delicten van de actuele (nog lopende) interneringen._x000a__x000a_Zie ook tabblad &quot;delictlijst&quot;." xr:uid="{A5D85DFD-AF1D-412A-AD2E-2A5A8D35C524}">
          <x14:formula1>
            <xm:f>'Drop down'!$H$2:$H$11</xm:f>
          </x14:formula1>
          <xm:sqref>C58:E58 C54:E54 C56:E56</xm:sqref>
        </x14:dataValidation>
        <x14:dataValidation type="list" allowBlank="1" showInputMessage="1" showErrorMessage="1" prompt="Is de rater rechtstreeks betrokken bij de behandeling of begeleiding van de cliënt?" xr:uid="{579C5E86-711C-47E3-A348-38CE33941274}">
          <x14:formula1>
            <xm:f>'Drop down'!$A$2:$A$3</xm:f>
          </x14:formula1>
          <xm:sqref>D90</xm:sqref>
        </x14:dataValidation>
        <x14:dataValidation type="list" allowBlank="1" showInputMessage="1" showErrorMessage="1" prompt="Verblijfplaats van de cliënt op het moment van de DUNDRUM scoring" xr:uid="{00000000-0002-0000-0000-000003000000}">
          <x14:formula1>
            <xm:f>'Drop down'!$G$2:$G$7</xm:f>
          </x14:formula1>
          <xm:sqref>C42</xm:sqref>
        </x14:dataValidation>
        <x14:dataValidation type="list" allowBlank="1" showInputMessage="1" showErrorMessage="1" prompt="Trainers bij wie de rater de DUNDRUM-training heeft gevolgd." xr:uid="{833FC0B6-7BC2-4017-8C25-E614C8492774}">
          <x14:formula1>
            <xm:f>'Drop down'!$N$2:$N$25</xm:f>
          </x14:formula1>
          <xm:sqref>I83:K83 I85:K85</xm:sqref>
        </x14:dataValidation>
        <x14:dataValidation type="list" allowBlank="1" showInputMessage="1" showErrorMessage="1" xr:uid="{00000000-0002-0000-0000-000002000000}">
          <x14:formula1>
            <xm:f>'Drop down'!$F$2:$F$3</xm:f>
          </x14:formula1>
          <xm:sqref>C41 K42:K43</xm:sqref>
        </x14:dataValidation>
        <x14:dataValidation type="list" allowBlank="1" showInputMessage="1" showErrorMessage="1" errorTitle="Geen getal" error="Gelieve hier enkel een getal in te voeren." prompt="Leeftijd van de cliënt op het moment van de DUNDRUM scoring" xr:uid="{C16E6EBC-45DF-4A4E-915C-C03719D5B85D}">
          <x14:formula1>
            <xm:f>'Drop down'!$E$2:$E$5</xm:f>
          </x14:formula1>
          <xm:sqref>C43</xm:sqref>
        </x14:dataValidation>
        <x14:dataValidation type="list" allowBlank="1" showInputMessage="1" showErrorMessage="1" prompt="Soorten delicten van de actuele (nog lopende) interneringen._x000a__x000a_Zie ook tabblad &quot;delictlijst&quot;." xr:uid="{0E7ED486-D474-47C6-A9B5-679B9AFAAFD7}">
          <x14:formula1>
            <xm:f>'Drop down'!$H$2:$H$12</xm:f>
          </x14:formula1>
          <xm:sqref>C49:H49 C51:H51 C53:H53 C55:H55 C57:H57 C59:H59</xm:sqref>
        </x14:dataValidation>
        <x14:dataValidation type="list" allowBlank="1" showInputMessage="1" showErrorMessage="1" prompt="Meest recent gestelde diagnose" xr:uid="{0B2995BD-39AE-41E4-8524-266D55747669}">
          <x14:formula1>
            <xm:f>'Drop down'!$I$2:$I$8</xm:f>
          </x14:formula1>
          <xm:sqref>C65:H65 C67:H67 C69:H69 C71:H71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135"/>
  <sheetViews>
    <sheetView showGridLines="0" showRowColHeaders="0" zoomScale="90" zoomScaleNormal="90" workbookViewId="0">
      <selection activeCell="C129" sqref="C129"/>
    </sheetView>
  </sheetViews>
  <sheetFormatPr defaultColWidth="8.6640625" defaultRowHeight="15.45" customHeight="1" x14ac:dyDescent="0.3"/>
  <cols>
    <col min="1" max="1" width="4.109375" style="235" customWidth="1"/>
    <col min="2" max="2" width="33.44140625" style="235" customWidth="1"/>
    <col min="3" max="3" width="83.77734375" style="235" customWidth="1"/>
    <col min="4" max="4" width="79.44140625" style="235" customWidth="1"/>
    <col min="5" max="16384" width="8.6640625" style="235"/>
  </cols>
  <sheetData>
    <row r="1" spans="2:4" ht="19.95" customHeight="1" x14ac:dyDescent="0.3"/>
    <row r="2" spans="2:4" ht="30" customHeight="1" x14ac:dyDescent="0.3">
      <c r="B2" s="358" t="s">
        <v>626</v>
      </c>
      <c r="C2" s="359"/>
      <c r="D2" s="360"/>
    </row>
    <row r="3" spans="2:4" ht="15" customHeight="1" thickBot="1" x14ac:dyDescent="0.35"/>
    <row r="4" spans="2:4" ht="15.6" customHeight="1" thickBot="1" x14ac:dyDescent="0.35">
      <c r="B4" s="236" t="s">
        <v>511</v>
      </c>
      <c r="C4" s="237" t="s">
        <v>512</v>
      </c>
      <c r="D4" s="238" t="s">
        <v>513</v>
      </c>
    </row>
    <row r="5" spans="2:4" ht="15" customHeight="1" x14ac:dyDescent="0.3">
      <c r="B5" s="362" t="s">
        <v>128</v>
      </c>
      <c r="C5" s="363"/>
      <c r="D5" s="364"/>
    </row>
    <row r="6" spans="2:4" ht="15.45" customHeight="1" x14ac:dyDescent="0.3">
      <c r="B6" s="239" t="s">
        <v>0</v>
      </c>
      <c r="C6" s="239" t="s">
        <v>524</v>
      </c>
      <c r="D6" s="239" t="s">
        <v>518</v>
      </c>
    </row>
    <row r="7" spans="2:4" ht="15.45" customHeight="1" x14ac:dyDescent="0.3">
      <c r="B7" s="240" t="s">
        <v>529</v>
      </c>
      <c r="C7" s="240" t="s">
        <v>631</v>
      </c>
      <c r="D7" s="241" t="s">
        <v>519</v>
      </c>
    </row>
    <row r="8" spans="2:4" ht="15.45" customHeight="1" x14ac:dyDescent="0.3">
      <c r="B8" s="239"/>
      <c r="C8" s="242" t="s">
        <v>675</v>
      </c>
      <c r="D8" s="243" t="s">
        <v>520</v>
      </c>
    </row>
    <row r="9" spans="2:4" ht="15.45" customHeight="1" x14ac:dyDescent="0.3">
      <c r="B9" s="244" t="s">
        <v>608</v>
      </c>
      <c r="C9" s="240" t="s">
        <v>521</v>
      </c>
      <c r="D9" s="241" t="s">
        <v>635</v>
      </c>
    </row>
    <row r="10" spans="2:4" ht="15.45" customHeight="1" x14ac:dyDescent="0.3">
      <c r="B10" s="245"/>
      <c r="C10" s="246"/>
      <c r="D10" s="247" t="s">
        <v>636</v>
      </c>
    </row>
    <row r="11" spans="2:4" ht="15.45" customHeight="1" x14ac:dyDescent="0.3">
      <c r="B11" s="245"/>
      <c r="C11" s="246"/>
      <c r="D11" s="247" t="s">
        <v>642</v>
      </c>
    </row>
    <row r="12" spans="2:4" ht="15.45" customHeight="1" x14ac:dyDescent="0.3">
      <c r="B12" s="245"/>
      <c r="C12" s="246"/>
      <c r="D12" s="247" t="s">
        <v>514</v>
      </c>
    </row>
    <row r="13" spans="2:4" ht="15.45" customHeight="1" x14ac:dyDescent="0.3">
      <c r="B13" s="240" t="s">
        <v>715</v>
      </c>
      <c r="C13" s="240" t="s">
        <v>714</v>
      </c>
      <c r="D13" s="240" t="s">
        <v>50</v>
      </c>
    </row>
    <row r="14" spans="2:4" ht="15.45" customHeight="1" x14ac:dyDescent="0.3">
      <c r="B14" s="246"/>
      <c r="C14" s="246" t="str">
        <f xml:space="preserve"> "- eenzelfde cliënt werd gescoord door twee of meer raters, waarna consensusoverleg plaatsvond"</f>
        <v>- eenzelfde cliënt werd gescoord door twee of meer raters, waarna consensusoverleg plaatsvond</v>
      </c>
      <c r="D14" s="246" t="s">
        <v>51</v>
      </c>
    </row>
    <row r="15" spans="2:4" ht="15.45" customHeight="1" x14ac:dyDescent="0.3">
      <c r="B15" s="239"/>
      <c r="C15" s="239" t="str">
        <f>"- verschillende zorgverleners/disciplines zaten samen om de DUNDRUM te scoren"</f>
        <v>- verschillende zorgverleners/disciplines zaten samen om de DUNDRUM te scoren</v>
      </c>
      <c r="D15" s="239"/>
    </row>
    <row r="16" spans="2:4" ht="15.45" customHeight="1" x14ac:dyDescent="0.3">
      <c r="B16" s="240" t="s">
        <v>576</v>
      </c>
      <c r="C16" s="240" t="s">
        <v>676</v>
      </c>
      <c r="D16" s="240" t="s">
        <v>577</v>
      </c>
    </row>
    <row r="17" spans="2:4" ht="15.45" customHeight="1" x14ac:dyDescent="0.3">
      <c r="B17" s="246"/>
      <c r="C17" s="246"/>
      <c r="D17" s="246" t="s">
        <v>578</v>
      </c>
    </row>
    <row r="18" spans="2:4" ht="15.45" customHeight="1" x14ac:dyDescent="0.3">
      <c r="B18" s="246"/>
      <c r="C18" s="246"/>
      <c r="D18" s="246" t="s">
        <v>579</v>
      </c>
    </row>
    <row r="19" spans="2:4" ht="15.45" customHeight="1" x14ac:dyDescent="0.3">
      <c r="B19" s="246"/>
      <c r="C19" s="246"/>
      <c r="D19" s="246" t="s">
        <v>646</v>
      </c>
    </row>
    <row r="20" spans="2:4" ht="15.45" customHeight="1" x14ac:dyDescent="0.3">
      <c r="B20" s="246"/>
      <c r="C20" s="246"/>
      <c r="D20" s="246" t="s">
        <v>647</v>
      </c>
    </row>
    <row r="21" spans="2:4" ht="15.45" customHeight="1" x14ac:dyDescent="0.3">
      <c r="B21" s="246"/>
      <c r="C21" s="246"/>
      <c r="D21" s="246" t="s">
        <v>648</v>
      </c>
    </row>
    <row r="22" spans="2:4" ht="15.45" customHeight="1" x14ac:dyDescent="0.3">
      <c r="B22" s="246"/>
      <c r="C22" s="246"/>
      <c r="D22" s="246" t="s">
        <v>580</v>
      </c>
    </row>
    <row r="23" spans="2:4" ht="15.45" customHeight="1" x14ac:dyDescent="0.3">
      <c r="B23" s="246"/>
      <c r="C23" s="246"/>
      <c r="D23" s="246" t="s">
        <v>587</v>
      </c>
    </row>
    <row r="24" spans="2:4" ht="15.45" customHeight="1" x14ac:dyDescent="0.3">
      <c r="B24" s="246"/>
      <c r="C24" s="246"/>
      <c r="D24" s="246" t="s">
        <v>649</v>
      </c>
    </row>
    <row r="25" spans="2:4" ht="15.45" customHeight="1" x14ac:dyDescent="0.3">
      <c r="B25" s="246"/>
      <c r="C25" s="246"/>
      <c r="D25" s="246" t="s">
        <v>582</v>
      </c>
    </row>
    <row r="26" spans="2:4" ht="15.45" customHeight="1" x14ac:dyDescent="0.3">
      <c r="B26" s="246"/>
      <c r="C26" s="246"/>
      <c r="D26" s="246" t="s">
        <v>583</v>
      </c>
    </row>
    <row r="27" spans="2:4" ht="15.45" customHeight="1" x14ac:dyDescent="0.3">
      <c r="B27" s="246"/>
      <c r="C27" s="246"/>
      <c r="D27" s="246" t="s">
        <v>628</v>
      </c>
    </row>
    <row r="28" spans="2:4" ht="15.45" customHeight="1" x14ac:dyDescent="0.3">
      <c r="B28" s="246"/>
      <c r="C28" s="246"/>
      <c r="D28" s="246" t="s">
        <v>651</v>
      </c>
    </row>
    <row r="29" spans="2:4" ht="15.45" customHeight="1" x14ac:dyDescent="0.3">
      <c r="B29" s="246"/>
      <c r="C29" s="246"/>
      <c r="D29" s="246" t="s">
        <v>650</v>
      </c>
    </row>
    <row r="30" spans="2:4" ht="15.45" customHeight="1" x14ac:dyDescent="0.3">
      <c r="B30" s="246"/>
      <c r="C30" s="246"/>
      <c r="D30" s="246" t="s">
        <v>581</v>
      </c>
    </row>
    <row r="31" spans="2:4" ht="15.45" customHeight="1" x14ac:dyDescent="0.3">
      <c r="B31" s="239"/>
      <c r="C31" s="239"/>
      <c r="D31" s="239" t="s">
        <v>363</v>
      </c>
    </row>
    <row r="32" spans="2:4" ht="15.45" customHeight="1" x14ac:dyDescent="0.3">
      <c r="B32" s="240" t="s">
        <v>610</v>
      </c>
      <c r="C32" s="240" t="s">
        <v>717</v>
      </c>
      <c r="D32" s="240" t="s">
        <v>50</v>
      </c>
    </row>
    <row r="33" spans="2:4" ht="15.45" customHeight="1" x14ac:dyDescent="0.3">
      <c r="B33" s="239"/>
      <c r="C33" s="239" t="s">
        <v>716</v>
      </c>
      <c r="D33" s="239" t="s">
        <v>51</v>
      </c>
    </row>
    <row r="34" spans="2:4" ht="15.45" customHeight="1" x14ac:dyDescent="0.3">
      <c r="B34" s="365" t="s">
        <v>701</v>
      </c>
      <c r="C34" s="366"/>
      <c r="D34" s="367"/>
    </row>
    <row r="35" spans="2:4" ht="15.45" customHeight="1" x14ac:dyDescent="0.3">
      <c r="B35" s="245" t="s">
        <v>629</v>
      </c>
      <c r="C35" s="246" t="s">
        <v>523</v>
      </c>
      <c r="D35" s="246" t="s">
        <v>526</v>
      </c>
    </row>
    <row r="36" spans="2:4" ht="15.45" customHeight="1" x14ac:dyDescent="0.3">
      <c r="B36" s="245"/>
      <c r="C36" s="246" t="s">
        <v>525</v>
      </c>
      <c r="D36" s="246"/>
    </row>
    <row r="37" spans="2:4" ht="15.45" customHeight="1" x14ac:dyDescent="0.3">
      <c r="B37" s="245"/>
      <c r="C37" s="246" t="s">
        <v>522</v>
      </c>
      <c r="D37" s="246"/>
    </row>
    <row r="38" spans="2:4" ht="15.45" customHeight="1" x14ac:dyDescent="0.3">
      <c r="B38" s="245"/>
      <c r="C38" s="246" t="s">
        <v>527</v>
      </c>
      <c r="D38" s="246"/>
    </row>
    <row r="39" spans="2:4" ht="15.45" customHeight="1" x14ac:dyDescent="0.3">
      <c r="B39" s="245"/>
      <c r="C39" s="246" t="s">
        <v>528</v>
      </c>
      <c r="D39" s="246"/>
    </row>
    <row r="40" spans="2:4" ht="15.45" customHeight="1" x14ac:dyDescent="0.3">
      <c r="B40" s="244" t="s">
        <v>530</v>
      </c>
      <c r="C40" s="244" t="s">
        <v>718</v>
      </c>
      <c r="D40" s="240" t="s">
        <v>692</v>
      </c>
    </row>
    <row r="41" spans="2:4" ht="15.45" customHeight="1" x14ac:dyDescent="0.3">
      <c r="B41" s="245"/>
      <c r="C41" s="245"/>
      <c r="D41" s="246" t="s">
        <v>693</v>
      </c>
    </row>
    <row r="42" spans="2:4" ht="15.45" customHeight="1" x14ac:dyDescent="0.3">
      <c r="B42" s="245"/>
      <c r="C42" s="245"/>
      <c r="D42" s="246" t="s">
        <v>694</v>
      </c>
    </row>
    <row r="43" spans="2:4" ht="15.45" customHeight="1" x14ac:dyDescent="0.3">
      <c r="B43" s="248"/>
      <c r="C43" s="248"/>
      <c r="D43" s="239" t="s">
        <v>695</v>
      </c>
    </row>
    <row r="44" spans="2:4" ht="15.45" customHeight="1" x14ac:dyDescent="0.3">
      <c r="B44" s="240" t="s">
        <v>129</v>
      </c>
      <c r="C44" s="240" t="s">
        <v>630</v>
      </c>
      <c r="D44" s="241" t="s">
        <v>6</v>
      </c>
    </row>
    <row r="45" spans="2:4" ht="15.45" customHeight="1" x14ac:dyDescent="0.3">
      <c r="B45" s="246"/>
      <c r="C45" s="246" t="s">
        <v>713</v>
      </c>
      <c r="D45" s="247" t="s">
        <v>7</v>
      </c>
    </row>
    <row r="46" spans="2:4" ht="15.45" customHeight="1" x14ac:dyDescent="0.3">
      <c r="B46" s="365" t="s">
        <v>702</v>
      </c>
      <c r="C46" s="366"/>
      <c r="D46" s="367"/>
    </row>
    <row r="47" spans="2:4" ht="15.45" customHeight="1" x14ac:dyDescent="0.3">
      <c r="B47" s="246" t="s">
        <v>532</v>
      </c>
      <c r="C47" s="246" t="s">
        <v>677</v>
      </c>
      <c r="D47" s="247" t="s">
        <v>516</v>
      </c>
    </row>
    <row r="48" spans="2:4" ht="15.45" customHeight="1" x14ac:dyDescent="0.3">
      <c r="B48" s="246"/>
      <c r="C48" s="246" t="s">
        <v>678</v>
      </c>
      <c r="D48" s="247" t="s">
        <v>696</v>
      </c>
    </row>
    <row r="49" spans="2:4" ht="15.45" customHeight="1" x14ac:dyDescent="0.3">
      <c r="B49" s="246"/>
      <c r="C49" s="246" t="s">
        <v>679</v>
      </c>
      <c r="D49" s="247" t="s">
        <v>176</v>
      </c>
    </row>
    <row r="50" spans="2:4" ht="15.45" customHeight="1" x14ac:dyDescent="0.3">
      <c r="B50" s="246"/>
      <c r="C50" s="246" t="s">
        <v>533</v>
      </c>
      <c r="D50" s="247" t="s">
        <v>197</v>
      </c>
    </row>
    <row r="51" spans="2:4" ht="15.45" customHeight="1" x14ac:dyDescent="0.3">
      <c r="B51" s="246"/>
      <c r="C51" s="246" t="s">
        <v>534</v>
      </c>
      <c r="D51" s="247" t="s">
        <v>168</v>
      </c>
    </row>
    <row r="52" spans="2:4" ht="15.45" customHeight="1" x14ac:dyDescent="0.3">
      <c r="B52" s="246"/>
      <c r="C52" s="246" t="s">
        <v>535</v>
      </c>
      <c r="D52" s="247" t="s">
        <v>614</v>
      </c>
    </row>
    <row r="53" spans="2:4" ht="15.45" customHeight="1" x14ac:dyDescent="0.3">
      <c r="B53" s="246"/>
      <c r="C53" s="246"/>
      <c r="D53" s="247" t="s">
        <v>150</v>
      </c>
    </row>
    <row r="54" spans="2:4" ht="15.45" customHeight="1" x14ac:dyDescent="0.3">
      <c r="B54" s="246"/>
      <c r="C54" s="246" t="s">
        <v>537</v>
      </c>
      <c r="D54" s="247" t="s">
        <v>697</v>
      </c>
    </row>
    <row r="55" spans="2:4" ht="15.45" customHeight="1" x14ac:dyDescent="0.3">
      <c r="B55" s="246"/>
      <c r="C55" s="246" t="s">
        <v>750</v>
      </c>
      <c r="D55" s="247" t="s">
        <v>536</v>
      </c>
    </row>
    <row r="56" spans="2:4" ht="15.45" customHeight="1" x14ac:dyDescent="0.3">
      <c r="B56" s="246"/>
      <c r="C56" s="246"/>
      <c r="D56" s="247" t="s">
        <v>363</v>
      </c>
    </row>
    <row r="57" spans="2:4" ht="15.45" customHeight="1" x14ac:dyDescent="0.3">
      <c r="B57" s="246"/>
      <c r="C57" s="246"/>
      <c r="D57" s="247" t="s">
        <v>514</v>
      </c>
    </row>
    <row r="58" spans="2:4" ht="15.45" customHeight="1" x14ac:dyDescent="0.3">
      <c r="B58" s="365" t="s">
        <v>703</v>
      </c>
      <c r="C58" s="366" t="s">
        <v>517</v>
      </c>
      <c r="D58" s="367"/>
    </row>
    <row r="59" spans="2:4" ht="15.45" customHeight="1" x14ac:dyDescent="0.3">
      <c r="B59" s="246" t="s">
        <v>542</v>
      </c>
      <c r="C59" s="246" t="s">
        <v>680</v>
      </c>
      <c r="D59" s="246" t="s">
        <v>698</v>
      </c>
    </row>
    <row r="60" spans="2:4" ht="15.45" customHeight="1" x14ac:dyDescent="0.3">
      <c r="B60" s="246"/>
      <c r="C60" s="246" t="s">
        <v>538</v>
      </c>
      <c r="D60" s="246" t="s">
        <v>609</v>
      </c>
    </row>
    <row r="61" spans="2:4" ht="15.45" customHeight="1" x14ac:dyDescent="0.3">
      <c r="B61" s="246"/>
      <c r="C61" s="246" t="s">
        <v>539</v>
      </c>
      <c r="D61" s="246" t="s">
        <v>49</v>
      </c>
    </row>
    <row r="62" spans="2:4" ht="15.45" customHeight="1" x14ac:dyDescent="0.3">
      <c r="B62" s="246"/>
      <c r="C62" s="246" t="s">
        <v>540</v>
      </c>
      <c r="D62" s="246" t="s">
        <v>221</v>
      </c>
    </row>
    <row r="63" spans="2:4" ht="15.45" customHeight="1" x14ac:dyDescent="0.3">
      <c r="B63" s="246"/>
      <c r="C63" s="246"/>
      <c r="D63" s="246" t="s">
        <v>343</v>
      </c>
    </row>
    <row r="64" spans="2:4" ht="15.45" customHeight="1" x14ac:dyDescent="0.3">
      <c r="B64" s="246"/>
      <c r="C64" s="246" t="s">
        <v>541</v>
      </c>
      <c r="D64" s="246" t="s">
        <v>363</v>
      </c>
    </row>
    <row r="65" spans="2:4" ht="15.45" customHeight="1" x14ac:dyDescent="0.3">
      <c r="B65" s="246"/>
      <c r="C65" s="246"/>
      <c r="D65" s="239" t="s">
        <v>514</v>
      </c>
    </row>
    <row r="66" spans="2:4" ht="15.45" customHeight="1" x14ac:dyDescent="0.3">
      <c r="B66" s="365" t="s">
        <v>126</v>
      </c>
      <c r="C66" s="366" t="s">
        <v>517</v>
      </c>
      <c r="D66" s="367"/>
    </row>
    <row r="67" spans="2:4" ht="15.45" customHeight="1" x14ac:dyDescent="0.3">
      <c r="B67" s="245" t="s">
        <v>543</v>
      </c>
      <c r="C67" s="246" t="s">
        <v>523</v>
      </c>
      <c r="D67" s="240" t="s">
        <v>526</v>
      </c>
    </row>
    <row r="68" spans="2:4" ht="15.45" customHeight="1" x14ac:dyDescent="0.3">
      <c r="B68" s="245"/>
      <c r="C68" s="246" t="s">
        <v>525</v>
      </c>
      <c r="D68" s="246"/>
    </row>
    <row r="69" spans="2:4" ht="15.45" customHeight="1" x14ac:dyDescent="0.3">
      <c r="B69" s="245"/>
      <c r="C69" s="246" t="s">
        <v>522</v>
      </c>
      <c r="D69" s="239"/>
    </row>
    <row r="70" spans="2:4" ht="15.45" customHeight="1" x14ac:dyDescent="0.3">
      <c r="B70" s="240" t="s">
        <v>530</v>
      </c>
      <c r="C70" s="240" t="s">
        <v>719</v>
      </c>
      <c r="D70" s="240" t="s">
        <v>692</v>
      </c>
    </row>
    <row r="71" spans="2:4" ht="15.45" customHeight="1" x14ac:dyDescent="0.3">
      <c r="B71" s="246"/>
      <c r="C71" s="246"/>
      <c r="D71" s="246" t="s">
        <v>693</v>
      </c>
    </row>
    <row r="72" spans="2:4" ht="15.45" customHeight="1" x14ac:dyDescent="0.3">
      <c r="B72" s="246"/>
      <c r="C72" s="246"/>
      <c r="D72" s="246" t="s">
        <v>694</v>
      </c>
    </row>
    <row r="73" spans="2:4" ht="15.45" customHeight="1" x14ac:dyDescent="0.3">
      <c r="B73" s="239"/>
      <c r="C73" s="239"/>
      <c r="D73" s="239" t="s">
        <v>695</v>
      </c>
    </row>
    <row r="74" spans="2:4" ht="15.45" customHeight="1" x14ac:dyDescent="0.3">
      <c r="B74" s="250" t="s">
        <v>544</v>
      </c>
      <c r="C74" s="250" t="s">
        <v>547</v>
      </c>
      <c r="D74" s="250" t="s">
        <v>3</v>
      </c>
    </row>
    <row r="75" spans="2:4" ht="15.45" customHeight="1" x14ac:dyDescent="0.3">
      <c r="B75" s="251"/>
      <c r="C75" s="251"/>
      <c r="D75" s="251" t="s">
        <v>4</v>
      </c>
    </row>
    <row r="76" spans="2:4" ht="15.45" customHeight="1" x14ac:dyDescent="0.3">
      <c r="B76" s="251"/>
      <c r="C76" s="251"/>
      <c r="D76" s="251" t="s">
        <v>2</v>
      </c>
    </row>
    <row r="77" spans="2:4" ht="15.45" customHeight="1" x14ac:dyDescent="0.3">
      <c r="B77" s="251"/>
      <c r="C77" s="251"/>
      <c r="D77" s="251" t="s">
        <v>545</v>
      </c>
    </row>
    <row r="78" spans="2:4" ht="15.45" customHeight="1" x14ac:dyDescent="0.3">
      <c r="B78" s="251"/>
      <c r="C78" s="251"/>
      <c r="D78" s="251" t="s">
        <v>546</v>
      </c>
    </row>
    <row r="79" spans="2:4" ht="15.45" customHeight="1" x14ac:dyDescent="0.3">
      <c r="B79" s="251"/>
      <c r="C79" s="251"/>
      <c r="D79" s="251" t="s">
        <v>5</v>
      </c>
    </row>
    <row r="80" spans="2:4" ht="15.45" customHeight="1" x14ac:dyDescent="0.3">
      <c r="B80" s="252"/>
      <c r="C80" s="252"/>
      <c r="D80" s="252" t="s">
        <v>363</v>
      </c>
    </row>
    <row r="81" spans="2:4" ht="15" customHeight="1" x14ac:dyDescent="0.3">
      <c r="B81" s="251" t="s">
        <v>674</v>
      </c>
      <c r="C81" s="251" t="s">
        <v>683</v>
      </c>
      <c r="D81" s="251" t="s">
        <v>531</v>
      </c>
    </row>
    <row r="82" spans="2:4" ht="15" customHeight="1" x14ac:dyDescent="0.3">
      <c r="B82" s="251"/>
      <c r="C82" s="251"/>
      <c r="D82" s="251" t="s">
        <v>658</v>
      </c>
    </row>
    <row r="83" spans="2:4" ht="15" customHeight="1" x14ac:dyDescent="0.3">
      <c r="B83" s="251"/>
      <c r="C83" s="251"/>
      <c r="D83" s="251" t="s">
        <v>659</v>
      </c>
    </row>
    <row r="84" spans="2:4" ht="15.45" customHeight="1" x14ac:dyDescent="0.3">
      <c r="B84" s="251"/>
      <c r="C84" s="251"/>
      <c r="D84" s="251" t="s">
        <v>660</v>
      </c>
    </row>
    <row r="85" spans="2:4" ht="15.45" customHeight="1" x14ac:dyDescent="0.3">
      <c r="B85" s="250" t="s">
        <v>611</v>
      </c>
      <c r="C85" s="250" t="s">
        <v>637</v>
      </c>
      <c r="D85" s="250" t="s">
        <v>548</v>
      </c>
    </row>
    <row r="86" spans="2:4" ht="15.45" customHeight="1" x14ac:dyDescent="0.3">
      <c r="B86" s="252"/>
      <c r="C86" s="252" t="s">
        <v>638</v>
      </c>
      <c r="D86" s="252"/>
    </row>
    <row r="87" spans="2:4" ht="15.45" customHeight="1" x14ac:dyDescent="0.3">
      <c r="B87" s="250" t="s">
        <v>655</v>
      </c>
      <c r="C87" s="250" t="s">
        <v>681</v>
      </c>
      <c r="D87" s="250" t="s">
        <v>50</v>
      </c>
    </row>
    <row r="88" spans="2:4" ht="15.45" customHeight="1" x14ac:dyDescent="0.3">
      <c r="B88" s="251" t="s">
        <v>656</v>
      </c>
      <c r="C88" s="251"/>
      <c r="D88" s="251" t="s">
        <v>51</v>
      </c>
    </row>
    <row r="89" spans="2:4" ht="15.45" customHeight="1" x14ac:dyDescent="0.3">
      <c r="B89" s="250" t="s">
        <v>668</v>
      </c>
      <c r="C89" s="250" t="s">
        <v>682</v>
      </c>
      <c r="D89" s="250" t="s">
        <v>661</v>
      </c>
    </row>
    <row r="90" spans="2:4" ht="15.45" customHeight="1" x14ac:dyDescent="0.3">
      <c r="B90" s="251"/>
      <c r="C90" s="251"/>
      <c r="D90" s="251" t="s">
        <v>662</v>
      </c>
    </row>
    <row r="91" spans="2:4" ht="15.45" customHeight="1" x14ac:dyDescent="0.3">
      <c r="B91" s="251"/>
      <c r="C91" s="251"/>
      <c r="D91" s="251" t="s">
        <v>663</v>
      </c>
    </row>
    <row r="92" spans="2:4" ht="15.45" customHeight="1" x14ac:dyDescent="0.3">
      <c r="B92" s="251"/>
      <c r="C92" s="251"/>
      <c r="D92" s="251" t="s">
        <v>664</v>
      </c>
    </row>
    <row r="93" spans="2:4" ht="15.45" customHeight="1" x14ac:dyDescent="0.3">
      <c r="B93" s="252"/>
      <c r="C93" s="252"/>
      <c r="D93" s="252" t="s">
        <v>665</v>
      </c>
    </row>
    <row r="94" spans="2:4" ht="15" customHeight="1" x14ac:dyDescent="0.3">
      <c r="B94" s="250" t="s">
        <v>639</v>
      </c>
      <c r="C94" s="250" t="s">
        <v>684</v>
      </c>
      <c r="D94" s="250" t="s">
        <v>669</v>
      </c>
    </row>
    <row r="95" spans="2:4" ht="15" customHeight="1" x14ac:dyDescent="0.3">
      <c r="B95" s="251"/>
      <c r="C95" s="251"/>
      <c r="D95" s="251" t="s">
        <v>670</v>
      </c>
    </row>
    <row r="96" spans="2:4" ht="15" customHeight="1" x14ac:dyDescent="0.3">
      <c r="B96" s="252"/>
      <c r="C96" s="252"/>
      <c r="D96" s="252" t="s">
        <v>671</v>
      </c>
    </row>
    <row r="97" spans="2:4" ht="15.45" customHeight="1" x14ac:dyDescent="0.3">
      <c r="B97" s="250" t="s">
        <v>549</v>
      </c>
      <c r="C97" s="250" t="s">
        <v>554</v>
      </c>
      <c r="D97" s="250" t="s">
        <v>50</v>
      </c>
    </row>
    <row r="98" spans="2:4" ht="15.45" customHeight="1" x14ac:dyDescent="0.3">
      <c r="B98" s="252"/>
      <c r="C98" s="252"/>
      <c r="D98" s="252" t="s">
        <v>51</v>
      </c>
    </row>
    <row r="99" spans="2:4" ht="15.45" customHeight="1" x14ac:dyDescent="0.3">
      <c r="B99" s="249" t="s">
        <v>550</v>
      </c>
      <c r="C99" s="249" t="s">
        <v>553</v>
      </c>
      <c r="D99" s="249" t="s">
        <v>518</v>
      </c>
    </row>
    <row r="100" spans="2:4" ht="15.45" customHeight="1" x14ac:dyDescent="0.3">
      <c r="B100" s="250" t="s">
        <v>551</v>
      </c>
      <c r="C100" s="250" t="s">
        <v>552</v>
      </c>
      <c r="D100" s="253" t="s">
        <v>615</v>
      </c>
    </row>
    <row r="101" spans="2:4" ht="15.45" customHeight="1" x14ac:dyDescent="0.3">
      <c r="B101" s="251"/>
      <c r="C101" s="251"/>
      <c r="D101" s="254" t="s">
        <v>616</v>
      </c>
    </row>
    <row r="102" spans="2:4" ht="15.45" customHeight="1" x14ac:dyDescent="0.3">
      <c r="B102" s="251"/>
      <c r="C102" s="251"/>
      <c r="D102" s="254" t="s">
        <v>588</v>
      </c>
    </row>
    <row r="103" spans="2:4" ht="15.45" customHeight="1" x14ac:dyDescent="0.3">
      <c r="B103" s="251"/>
      <c r="C103" s="251"/>
      <c r="D103" s="254" t="s">
        <v>589</v>
      </c>
    </row>
    <row r="104" spans="2:4" ht="15.45" customHeight="1" x14ac:dyDescent="0.3">
      <c r="B104" s="251"/>
      <c r="C104" s="251"/>
      <c r="D104" s="254" t="s">
        <v>590</v>
      </c>
    </row>
    <row r="105" spans="2:4" ht="15.45" customHeight="1" x14ac:dyDescent="0.3">
      <c r="B105" s="251"/>
      <c r="C105" s="251"/>
      <c r="D105" s="254" t="s">
        <v>591</v>
      </c>
    </row>
    <row r="106" spans="2:4" ht="15.45" customHeight="1" x14ac:dyDescent="0.3">
      <c r="B106" s="251"/>
      <c r="C106" s="251"/>
      <c r="D106" s="254" t="s">
        <v>621</v>
      </c>
    </row>
    <row r="107" spans="2:4" ht="15.45" customHeight="1" x14ac:dyDescent="0.3">
      <c r="B107" s="251"/>
      <c r="C107" s="251"/>
      <c r="D107" s="254" t="s">
        <v>592</v>
      </c>
    </row>
    <row r="108" spans="2:4" ht="15.45" customHeight="1" x14ac:dyDescent="0.3">
      <c r="B108" s="251"/>
      <c r="C108" s="251"/>
      <c r="D108" s="254" t="s">
        <v>593</v>
      </c>
    </row>
    <row r="109" spans="2:4" ht="15.45" customHeight="1" x14ac:dyDescent="0.3">
      <c r="B109" s="251"/>
      <c r="C109" s="251"/>
      <c r="D109" s="254" t="s">
        <v>622</v>
      </c>
    </row>
    <row r="110" spans="2:4" ht="15.45" customHeight="1" x14ac:dyDescent="0.3">
      <c r="B110" s="251"/>
      <c r="C110" s="251"/>
      <c r="D110" s="254" t="s">
        <v>594</v>
      </c>
    </row>
    <row r="111" spans="2:4" ht="15.45" customHeight="1" x14ac:dyDescent="0.3">
      <c r="B111" s="251"/>
      <c r="C111" s="251"/>
      <c r="D111" s="254" t="s">
        <v>595</v>
      </c>
    </row>
    <row r="112" spans="2:4" ht="15.45" customHeight="1" x14ac:dyDescent="0.3">
      <c r="B112" s="251"/>
      <c r="C112" s="251"/>
      <c r="D112" s="254" t="s">
        <v>596</v>
      </c>
    </row>
    <row r="113" spans="2:4" ht="15.45" customHeight="1" x14ac:dyDescent="0.3">
      <c r="B113" s="251"/>
      <c r="C113" s="251"/>
      <c r="D113" s="254" t="s">
        <v>597</v>
      </c>
    </row>
    <row r="114" spans="2:4" ht="15.45" customHeight="1" x14ac:dyDescent="0.3">
      <c r="B114" s="251"/>
      <c r="C114" s="251"/>
      <c r="D114" s="254" t="s">
        <v>598</v>
      </c>
    </row>
    <row r="115" spans="2:4" ht="15.45" customHeight="1" x14ac:dyDescent="0.3">
      <c r="B115" s="251"/>
      <c r="C115" s="251"/>
      <c r="D115" s="254" t="s">
        <v>599</v>
      </c>
    </row>
    <row r="116" spans="2:4" ht="15.45" customHeight="1" x14ac:dyDescent="0.3">
      <c r="B116" s="251"/>
      <c r="C116" s="251"/>
      <c r="D116" s="254" t="s">
        <v>600</v>
      </c>
    </row>
    <row r="117" spans="2:4" ht="15.45" customHeight="1" x14ac:dyDescent="0.3">
      <c r="B117" s="251"/>
      <c r="C117" s="251"/>
      <c r="D117" s="254" t="s">
        <v>601</v>
      </c>
    </row>
    <row r="118" spans="2:4" ht="15.45" customHeight="1" x14ac:dyDescent="0.3">
      <c r="B118" s="251"/>
      <c r="C118" s="251"/>
      <c r="D118" s="254" t="s">
        <v>602</v>
      </c>
    </row>
    <row r="119" spans="2:4" ht="15.45" customHeight="1" x14ac:dyDescent="0.3">
      <c r="B119" s="251"/>
      <c r="C119" s="251"/>
      <c r="D119" s="254" t="s">
        <v>603</v>
      </c>
    </row>
    <row r="120" spans="2:4" ht="15.45" customHeight="1" x14ac:dyDescent="0.3">
      <c r="B120" s="251"/>
      <c r="C120" s="251"/>
      <c r="D120" s="254" t="s">
        <v>604</v>
      </c>
    </row>
    <row r="121" spans="2:4" ht="15.45" customHeight="1" x14ac:dyDescent="0.3">
      <c r="B121" s="251"/>
      <c r="C121" s="251"/>
      <c r="D121" s="254" t="s">
        <v>605</v>
      </c>
    </row>
    <row r="122" spans="2:4" ht="15.45" customHeight="1" x14ac:dyDescent="0.3">
      <c r="B122" s="251"/>
      <c r="C122" s="251"/>
      <c r="D122" s="254" t="s">
        <v>606</v>
      </c>
    </row>
    <row r="123" spans="2:4" ht="15.45" customHeight="1" x14ac:dyDescent="0.3">
      <c r="B123" s="252"/>
      <c r="C123" s="252"/>
      <c r="D123" s="255" t="s">
        <v>363</v>
      </c>
    </row>
    <row r="124" spans="2:4" ht="15.45" customHeight="1" x14ac:dyDescent="0.3">
      <c r="D124" s="256"/>
    </row>
    <row r="125" spans="2:4" ht="29.4" customHeight="1" x14ac:dyDescent="0.3">
      <c r="B125" s="361" t="s">
        <v>627</v>
      </c>
      <c r="C125" s="361"/>
      <c r="D125" s="361"/>
    </row>
    <row r="126" spans="2:4" ht="15.45" customHeight="1" thickBot="1" x14ac:dyDescent="0.35">
      <c r="D126" s="256"/>
    </row>
    <row r="127" spans="2:4" ht="15.6" customHeight="1" thickBot="1" x14ac:dyDescent="0.35">
      <c r="B127" s="236" t="s">
        <v>511</v>
      </c>
      <c r="C127" s="237" t="s">
        <v>512</v>
      </c>
      <c r="D127" s="238" t="s">
        <v>513</v>
      </c>
    </row>
    <row r="128" spans="2:4" ht="15.45" customHeight="1" x14ac:dyDescent="0.3">
      <c r="B128" s="251" t="s">
        <v>555</v>
      </c>
      <c r="C128" s="251" t="s">
        <v>685</v>
      </c>
      <c r="D128" s="251" t="s">
        <v>572</v>
      </c>
    </row>
    <row r="129" spans="2:4" ht="15.45" customHeight="1" x14ac:dyDescent="0.3">
      <c r="B129" s="251"/>
      <c r="C129" s="251"/>
      <c r="D129" s="251" t="s">
        <v>574</v>
      </c>
    </row>
    <row r="130" spans="2:4" ht="15.45" customHeight="1" x14ac:dyDescent="0.3">
      <c r="B130" s="252"/>
      <c r="C130" s="252"/>
      <c r="D130" s="252" t="s">
        <v>573</v>
      </c>
    </row>
    <row r="131" spans="2:4" ht="15.45" customHeight="1" x14ac:dyDescent="0.3">
      <c r="B131" s="250" t="s">
        <v>624</v>
      </c>
      <c r="C131" s="250" t="s">
        <v>641</v>
      </c>
      <c r="D131" s="250" t="s">
        <v>617</v>
      </c>
    </row>
    <row r="132" spans="2:4" ht="15.45" customHeight="1" x14ac:dyDescent="0.3">
      <c r="B132" s="251"/>
      <c r="C132" s="251"/>
      <c r="D132" s="251" t="s">
        <v>618</v>
      </c>
    </row>
    <row r="133" spans="2:4" ht="15.45" customHeight="1" x14ac:dyDescent="0.3">
      <c r="B133" s="251"/>
      <c r="C133" s="246"/>
      <c r="D133" s="251" t="s">
        <v>625</v>
      </c>
    </row>
    <row r="134" spans="2:4" ht="15.45" customHeight="1" x14ac:dyDescent="0.3">
      <c r="B134" s="251"/>
      <c r="C134" s="246"/>
      <c r="D134" s="251" t="s">
        <v>619</v>
      </c>
    </row>
    <row r="135" spans="2:4" ht="15.45" customHeight="1" x14ac:dyDescent="0.3">
      <c r="B135" s="252"/>
      <c r="C135" s="252"/>
      <c r="D135" s="252" t="s">
        <v>620</v>
      </c>
    </row>
  </sheetData>
  <sheetProtection sheet="1" objects="1" scenarios="1"/>
  <mergeCells count="7">
    <mergeCell ref="B2:D2"/>
    <mergeCell ref="B125:D125"/>
    <mergeCell ref="B5:D5"/>
    <mergeCell ref="B34:D34"/>
    <mergeCell ref="B46:D46"/>
    <mergeCell ref="B58:D58"/>
    <mergeCell ref="B66:D6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1CDD3-825E-415A-9A05-D07434D64987}">
  <dimension ref="B1:B488"/>
  <sheetViews>
    <sheetView showGridLines="0" showRowColHeaders="0" zoomScale="90" zoomScaleNormal="90" workbookViewId="0">
      <selection activeCell="B15" sqref="B15"/>
    </sheetView>
  </sheetViews>
  <sheetFormatPr defaultColWidth="9.109375" defaultRowHeight="13.2" x14ac:dyDescent="0.3"/>
  <cols>
    <col min="1" max="1" width="4.109375" style="267" customWidth="1"/>
    <col min="2" max="2" width="109.6640625" style="267" customWidth="1"/>
    <col min="3" max="3" width="3.33203125" style="267" customWidth="1"/>
    <col min="4" max="4" width="9.109375" style="267"/>
    <col min="5" max="5" width="27.109375" style="267" customWidth="1"/>
    <col min="6" max="6" width="9.109375" style="267"/>
    <col min="7" max="9" width="7.6640625" style="267" customWidth="1"/>
    <col min="10" max="16384" width="9.109375" style="267"/>
  </cols>
  <sheetData>
    <row r="1" spans="2:2" ht="19.2" customHeight="1" x14ac:dyDescent="0.3"/>
    <row r="2" spans="2:2" ht="15.45" customHeight="1" x14ac:dyDescent="0.3">
      <c r="B2" s="273" t="s">
        <v>136</v>
      </c>
    </row>
    <row r="3" spans="2:2" ht="15.45" customHeight="1" x14ac:dyDescent="0.3">
      <c r="B3" s="270" t="s">
        <v>137</v>
      </c>
    </row>
    <row r="4" spans="2:2" ht="15.45" customHeight="1" x14ac:dyDescent="0.3">
      <c r="B4" s="272" t="s">
        <v>138</v>
      </c>
    </row>
    <row r="5" spans="2:2" ht="15.45" customHeight="1" x14ac:dyDescent="0.3">
      <c r="B5" s="269" t="s">
        <v>139</v>
      </c>
    </row>
    <row r="6" spans="2:2" ht="15.45" customHeight="1" x14ac:dyDescent="0.3">
      <c r="B6" s="269" t="s">
        <v>140</v>
      </c>
    </row>
    <row r="7" spans="2:2" ht="15.45" customHeight="1" x14ac:dyDescent="0.3">
      <c r="B7" s="269" t="s">
        <v>141</v>
      </c>
    </row>
    <row r="8" spans="2:2" ht="15.45" customHeight="1" x14ac:dyDescent="0.3">
      <c r="B8" s="269" t="s">
        <v>142</v>
      </c>
    </row>
    <row r="9" spans="2:2" ht="15.45" customHeight="1" x14ac:dyDescent="0.3">
      <c r="B9" s="269" t="s">
        <v>143</v>
      </c>
    </row>
    <row r="10" spans="2:2" ht="15.45" customHeight="1" x14ac:dyDescent="0.3">
      <c r="B10" s="269" t="s">
        <v>144</v>
      </c>
    </row>
    <row r="11" spans="2:2" ht="15.45" customHeight="1" x14ac:dyDescent="0.3">
      <c r="B11" s="269" t="s">
        <v>145</v>
      </c>
    </row>
    <row r="12" spans="2:2" ht="15.45" customHeight="1" x14ac:dyDescent="0.3">
      <c r="B12" s="269" t="s">
        <v>146</v>
      </c>
    </row>
    <row r="13" spans="2:2" ht="15.45" customHeight="1" x14ac:dyDescent="0.3">
      <c r="B13" s="269" t="s">
        <v>147</v>
      </c>
    </row>
    <row r="14" spans="2:2" ht="15.45" customHeight="1" x14ac:dyDescent="0.3">
      <c r="B14" s="269" t="s">
        <v>148</v>
      </c>
    </row>
    <row r="15" spans="2:2" ht="15.45" customHeight="1" x14ac:dyDescent="0.3">
      <c r="B15" s="269" t="s">
        <v>149</v>
      </c>
    </row>
    <row r="16" spans="2:2" ht="15.45" customHeight="1" x14ac:dyDescent="0.3">
      <c r="B16" s="270" t="s">
        <v>721</v>
      </c>
    </row>
    <row r="17" spans="2:2" ht="15.45" customHeight="1" x14ac:dyDescent="0.3">
      <c r="B17" s="269" t="s">
        <v>154</v>
      </c>
    </row>
    <row r="18" spans="2:2" ht="15.45" customHeight="1" x14ac:dyDescent="0.3">
      <c r="B18" s="269" t="s">
        <v>152</v>
      </c>
    </row>
    <row r="19" spans="2:2" ht="15.45" customHeight="1" x14ac:dyDescent="0.3">
      <c r="B19" s="269" t="s">
        <v>155</v>
      </c>
    </row>
    <row r="20" spans="2:2" ht="15.45" customHeight="1" x14ac:dyDescent="0.3">
      <c r="B20" s="269" t="s">
        <v>153</v>
      </c>
    </row>
    <row r="21" spans="2:2" ht="15.45" customHeight="1" x14ac:dyDescent="0.3">
      <c r="B21" s="270" t="s">
        <v>176</v>
      </c>
    </row>
    <row r="22" spans="2:2" ht="15.45" customHeight="1" x14ac:dyDescent="0.3">
      <c r="B22" s="272" t="s">
        <v>177</v>
      </c>
    </row>
    <row r="23" spans="2:2" ht="15.45" customHeight="1" x14ac:dyDescent="0.3">
      <c r="B23" s="269" t="s">
        <v>178</v>
      </c>
    </row>
    <row r="24" spans="2:2" ht="26.4" x14ac:dyDescent="0.3">
      <c r="B24" s="269" t="s">
        <v>179</v>
      </c>
    </row>
    <row r="25" spans="2:2" ht="15.45" customHeight="1" x14ac:dyDescent="0.3">
      <c r="B25" s="269" t="s">
        <v>180</v>
      </c>
    </row>
    <row r="26" spans="2:2" ht="15.45" customHeight="1" x14ac:dyDescent="0.3">
      <c r="B26" s="269" t="s">
        <v>181</v>
      </c>
    </row>
    <row r="27" spans="2:2" ht="15.45" customHeight="1" x14ac:dyDescent="0.3">
      <c r="B27" s="269" t="s">
        <v>182</v>
      </c>
    </row>
    <row r="28" spans="2:2" ht="15.45" customHeight="1" x14ac:dyDescent="0.3">
      <c r="B28" s="269" t="s">
        <v>183</v>
      </c>
    </row>
    <row r="29" spans="2:2" ht="15.45" customHeight="1" x14ac:dyDescent="0.3">
      <c r="B29" s="269" t="s">
        <v>184</v>
      </c>
    </row>
    <row r="30" spans="2:2" ht="15.45" customHeight="1" x14ac:dyDescent="0.3">
      <c r="B30" s="270" t="s">
        <v>197</v>
      </c>
    </row>
    <row r="31" spans="2:2" ht="26.4" x14ac:dyDescent="0.3">
      <c r="B31" s="272" t="s">
        <v>198</v>
      </c>
    </row>
    <row r="32" spans="2:2" ht="26.4" x14ac:dyDescent="0.3">
      <c r="B32" s="268" t="s">
        <v>199</v>
      </c>
    </row>
    <row r="33" spans="2:2" ht="15.45" customHeight="1" x14ac:dyDescent="0.3">
      <c r="B33" s="270" t="s">
        <v>168</v>
      </c>
    </row>
    <row r="34" spans="2:2" ht="15.45" customHeight="1" x14ac:dyDescent="0.3">
      <c r="B34" s="272" t="s">
        <v>169</v>
      </c>
    </row>
    <row r="35" spans="2:2" ht="15.45" customHeight="1" x14ac:dyDescent="0.3">
      <c r="B35" s="269" t="s">
        <v>170</v>
      </c>
    </row>
    <row r="36" spans="2:2" ht="15.45" customHeight="1" x14ac:dyDescent="0.3">
      <c r="B36" s="269" t="s">
        <v>171</v>
      </c>
    </row>
    <row r="37" spans="2:2" ht="15.45" customHeight="1" x14ac:dyDescent="0.3">
      <c r="B37" s="269" t="s">
        <v>172</v>
      </c>
    </row>
    <row r="38" spans="2:2" ht="15.45" customHeight="1" x14ac:dyDescent="0.3">
      <c r="B38" s="269" t="s">
        <v>173</v>
      </c>
    </row>
    <row r="39" spans="2:2" ht="15.45" customHeight="1" x14ac:dyDescent="0.3">
      <c r="B39" s="269" t="s">
        <v>174</v>
      </c>
    </row>
    <row r="40" spans="2:2" ht="15.45" customHeight="1" x14ac:dyDescent="0.3">
      <c r="B40" s="268" t="s">
        <v>175</v>
      </c>
    </row>
    <row r="41" spans="2:2" ht="15.45" customHeight="1" x14ac:dyDescent="0.3">
      <c r="B41" s="270" t="s">
        <v>614</v>
      </c>
    </row>
    <row r="42" spans="2:2" ht="15.45" customHeight="1" x14ac:dyDescent="0.3">
      <c r="B42" s="272" t="s">
        <v>156</v>
      </c>
    </row>
    <row r="43" spans="2:2" ht="26.4" x14ac:dyDescent="0.3">
      <c r="B43" s="269" t="s">
        <v>157</v>
      </c>
    </row>
    <row r="44" spans="2:2" ht="15.45" customHeight="1" x14ac:dyDescent="0.3">
      <c r="B44" s="269" t="s">
        <v>158</v>
      </c>
    </row>
    <row r="45" spans="2:2" ht="15.45" customHeight="1" x14ac:dyDescent="0.3">
      <c r="B45" s="269" t="s">
        <v>159</v>
      </c>
    </row>
    <row r="46" spans="2:2" ht="15.45" customHeight="1" x14ac:dyDescent="0.3">
      <c r="B46" s="269" t="s">
        <v>160</v>
      </c>
    </row>
    <row r="47" spans="2:2" ht="15.45" customHeight="1" x14ac:dyDescent="0.3">
      <c r="B47" s="269" t="s">
        <v>161</v>
      </c>
    </row>
    <row r="48" spans="2:2" ht="26.4" x14ac:dyDescent="0.3">
      <c r="B48" s="269" t="s">
        <v>162</v>
      </c>
    </row>
    <row r="49" spans="2:2" ht="15.45" customHeight="1" x14ac:dyDescent="0.3">
      <c r="B49" s="269" t="s">
        <v>163</v>
      </c>
    </row>
    <row r="50" spans="2:2" ht="15.45" customHeight="1" x14ac:dyDescent="0.3">
      <c r="B50" s="269" t="s">
        <v>164</v>
      </c>
    </row>
    <row r="51" spans="2:2" ht="15.45" customHeight="1" x14ac:dyDescent="0.3">
      <c r="B51" s="269" t="s">
        <v>165</v>
      </c>
    </row>
    <row r="52" spans="2:2" ht="15.45" customHeight="1" x14ac:dyDescent="0.3">
      <c r="B52" s="269" t="s">
        <v>166</v>
      </c>
    </row>
    <row r="53" spans="2:2" ht="15.45" customHeight="1" x14ac:dyDescent="0.3">
      <c r="B53" s="268" t="s">
        <v>167</v>
      </c>
    </row>
    <row r="54" spans="2:2" ht="15.45" customHeight="1" x14ac:dyDescent="0.3">
      <c r="B54" s="270" t="s">
        <v>150</v>
      </c>
    </row>
    <row r="55" spans="2:2" ht="15.45" customHeight="1" x14ac:dyDescent="0.3">
      <c r="B55" s="270" t="s">
        <v>697</v>
      </c>
    </row>
    <row r="56" spans="2:2" ht="15.45" customHeight="1" x14ac:dyDescent="0.3">
      <c r="B56" s="269" t="s">
        <v>722</v>
      </c>
    </row>
    <row r="57" spans="2:2" ht="15.45" customHeight="1" x14ac:dyDescent="0.3">
      <c r="B57" s="269" t="s">
        <v>151</v>
      </c>
    </row>
    <row r="58" spans="2:2" ht="15.45" customHeight="1" x14ac:dyDescent="0.3">
      <c r="B58" s="270" t="s">
        <v>202</v>
      </c>
    </row>
    <row r="59" spans="2:2" ht="15.45" customHeight="1" x14ac:dyDescent="0.3">
      <c r="B59" s="269" t="s">
        <v>203</v>
      </c>
    </row>
    <row r="60" spans="2:2" ht="15.45" customHeight="1" x14ac:dyDescent="0.3">
      <c r="B60" s="269" t="s">
        <v>204</v>
      </c>
    </row>
    <row r="61" spans="2:2" ht="15.45" customHeight="1" x14ac:dyDescent="0.3">
      <c r="B61" s="269" t="s">
        <v>186</v>
      </c>
    </row>
    <row r="62" spans="2:2" ht="15.45" customHeight="1" x14ac:dyDescent="0.3">
      <c r="B62" s="269" t="s">
        <v>723</v>
      </c>
    </row>
    <row r="63" spans="2:2" ht="15.45" customHeight="1" x14ac:dyDescent="0.3">
      <c r="B63" s="269" t="s">
        <v>187</v>
      </c>
    </row>
    <row r="64" spans="2:2" ht="15.45" customHeight="1" x14ac:dyDescent="0.3">
      <c r="B64" s="271" t="s">
        <v>188</v>
      </c>
    </row>
    <row r="65" spans="2:2" ht="15.45" customHeight="1" x14ac:dyDescent="0.3">
      <c r="B65" s="271" t="s">
        <v>185</v>
      </c>
    </row>
    <row r="66" spans="2:2" ht="15.45" customHeight="1" x14ac:dyDescent="0.3">
      <c r="B66" s="271" t="s">
        <v>189</v>
      </c>
    </row>
    <row r="67" spans="2:2" ht="15.45" customHeight="1" x14ac:dyDescent="0.3">
      <c r="B67" s="271" t="s">
        <v>190</v>
      </c>
    </row>
    <row r="68" spans="2:2" ht="15.45" customHeight="1" x14ac:dyDescent="0.3">
      <c r="B68" s="271" t="s">
        <v>191</v>
      </c>
    </row>
    <row r="69" spans="2:2" ht="15.45" customHeight="1" x14ac:dyDescent="0.3">
      <c r="B69" s="271" t="s">
        <v>192</v>
      </c>
    </row>
    <row r="70" spans="2:2" ht="26.4" x14ac:dyDescent="0.3">
      <c r="B70" s="271" t="s">
        <v>193</v>
      </c>
    </row>
    <row r="71" spans="2:2" ht="15.45" customHeight="1" x14ac:dyDescent="0.3">
      <c r="B71" s="271" t="s">
        <v>194</v>
      </c>
    </row>
    <row r="72" spans="2:2" ht="15.45" customHeight="1" x14ac:dyDescent="0.3">
      <c r="B72" s="271" t="s">
        <v>195</v>
      </c>
    </row>
    <row r="73" spans="2:2" ht="15.45" customHeight="1" x14ac:dyDescent="0.3">
      <c r="B73" s="271" t="s">
        <v>196</v>
      </c>
    </row>
    <row r="74" spans="2:2" ht="15.45" customHeight="1" x14ac:dyDescent="0.3">
      <c r="B74" s="270" t="s">
        <v>206</v>
      </c>
    </row>
    <row r="75" spans="2:2" x14ac:dyDescent="0.3">
      <c r="B75" s="269" t="s">
        <v>200</v>
      </c>
    </row>
    <row r="76" spans="2:2" x14ac:dyDescent="0.3">
      <c r="B76" s="269" t="s">
        <v>201</v>
      </c>
    </row>
    <row r="77" spans="2:2" x14ac:dyDescent="0.3">
      <c r="B77" s="269" t="s">
        <v>205</v>
      </c>
    </row>
    <row r="78" spans="2:2" ht="15.45" customHeight="1" x14ac:dyDescent="0.3">
      <c r="B78" s="269" t="s">
        <v>207</v>
      </c>
    </row>
    <row r="79" spans="2:2" ht="15.45" customHeight="1" x14ac:dyDescent="0.3">
      <c r="B79" s="269" t="s">
        <v>208</v>
      </c>
    </row>
    <row r="80" spans="2:2" ht="15.45" customHeight="1" x14ac:dyDescent="0.3">
      <c r="B80" s="269" t="s">
        <v>209</v>
      </c>
    </row>
    <row r="81" spans="2:2" ht="15.45" customHeight="1" x14ac:dyDescent="0.3">
      <c r="B81" s="269" t="s">
        <v>210</v>
      </c>
    </row>
    <row r="82" spans="2:2" ht="15.45" customHeight="1" x14ac:dyDescent="0.3">
      <c r="B82" s="269" t="s">
        <v>211</v>
      </c>
    </row>
    <row r="83" spans="2:2" ht="15.45" customHeight="1" x14ac:dyDescent="0.3">
      <c r="B83" s="269" t="s">
        <v>212</v>
      </c>
    </row>
    <row r="84" spans="2:2" ht="15.45" customHeight="1" x14ac:dyDescent="0.3">
      <c r="B84" s="269" t="s">
        <v>213</v>
      </c>
    </row>
    <row r="85" spans="2:2" ht="15.45" customHeight="1" x14ac:dyDescent="0.3">
      <c r="B85" s="268" t="s">
        <v>214</v>
      </c>
    </row>
    <row r="97" s="267" customFormat="1" x14ac:dyDescent="0.3"/>
    <row r="98" s="267" customFormat="1" x14ac:dyDescent="0.3"/>
    <row r="99" s="267" customFormat="1" x14ac:dyDescent="0.3"/>
    <row r="100" s="267" customFormat="1" x14ac:dyDescent="0.3"/>
    <row r="101" s="267" customFormat="1" x14ac:dyDescent="0.3"/>
    <row r="102" s="267" customFormat="1" x14ac:dyDescent="0.3"/>
    <row r="103" s="267" customFormat="1" x14ac:dyDescent="0.3"/>
    <row r="104" s="267" customFormat="1" x14ac:dyDescent="0.3"/>
    <row r="105" s="267" customFormat="1" x14ac:dyDescent="0.3"/>
    <row r="106" s="267" customFormat="1" x14ac:dyDescent="0.3"/>
    <row r="107" s="267" customFormat="1" x14ac:dyDescent="0.3"/>
    <row r="108" s="267" customFormat="1" x14ac:dyDescent="0.3"/>
    <row r="109" s="267" customFormat="1" x14ac:dyDescent="0.3"/>
    <row r="110" s="267" customFormat="1" x14ac:dyDescent="0.3"/>
    <row r="111" s="267" customFormat="1" x14ac:dyDescent="0.3"/>
    <row r="112" s="267" customFormat="1" x14ac:dyDescent="0.3"/>
    <row r="113" s="267" customFormat="1" x14ac:dyDescent="0.3"/>
    <row r="114" s="267" customFormat="1" x14ac:dyDescent="0.3"/>
    <row r="115" s="267" customFormat="1" x14ac:dyDescent="0.3"/>
    <row r="116" s="267" customFormat="1" x14ac:dyDescent="0.3"/>
    <row r="117" s="267" customFormat="1" x14ac:dyDescent="0.3"/>
    <row r="118" s="267" customFormat="1" x14ac:dyDescent="0.3"/>
    <row r="119" s="267" customFormat="1" x14ac:dyDescent="0.3"/>
    <row r="120" s="267" customFormat="1" x14ac:dyDescent="0.3"/>
    <row r="121" s="267" customFormat="1" x14ac:dyDescent="0.3"/>
    <row r="122" s="267" customFormat="1" x14ac:dyDescent="0.3"/>
    <row r="123" s="267" customFormat="1" x14ac:dyDescent="0.3"/>
    <row r="124" s="267" customFormat="1" x14ac:dyDescent="0.3"/>
    <row r="125" s="267" customFormat="1" x14ac:dyDescent="0.3"/>
    <row r="126" s="267" customFormat="1" x14ac:dyDescent="0.3"/>
    <row r="127" s="267" customFormat="1" x14ac:dyDescent="0.3"/>
    <row r="128" s="267" customFormat="1" x14ac:dyDescent="0.3"/>
    <row r="129" s="267" customFormat="1" x14ac:dyDescent="0.3"/>
    <row r="130" s="267" customFormat="1" x14ac:dyDescent="0.3"/>
    <row r="131" s="267" customFormat="1" x14ac:dyDescent="0.3"/>
    <row r="132" s="267" customFormat="1" x14ac:dyDescent="0.3"/>
    <row r="133" s="267" customFormat="1" x14ac:dyDescent="0.3"/>
    <row r="134" s="267" customFormat="1" x14ac:dyDescent="0.3"/>
    <row r="135" s="267" customFormat="1" x14ac:dyDescent="0.3"/>
    <row r="136" s="267" customFormat="1" x14ac:dyDescent="0.3"/>
    <row r="137" s="267" customFormat="1" x14ac:dyDescent="0.3"/>
    <row r="138" s="267" customFormat="1" x14ac:dyDescent="0.3"/>
    <row r="139" s="267" customFormat="1" x14ac:dyDescent="0.3"/>
    <row r="140" s="267" customFormat="1" x14ac:dyDescent="0.3"/>
    <row r="141" s="267" customFormat="1" x14ac:dyDescent="0.3"/>
    <row r="142" s="267" customFormat="1" x14ac:dyDescent="0.3"/>
    <row r="143" s="267" customFormat="1" x14ac:dyDescent="0.3"/>
    <row r="144" s="267" customFormat="1" x14ac:dyDescent="0.3"/>
    <row r="145" s="267" customFormat="1" x14ac:dyDescent="0.3"/>
    <row r="146" s="267" customFormat="1" x14ac:dyDescent="0.3"/>
    <row r="147" s="267" customFormat="1" x14ac:dyDescent="0.3"/>
    <row r="148" s="267" customFormat="1" x14ac:dyDescent="0.3"/>
    <row r="149" s="267" customFormat="1" x14ac:dyDescent="0.3"/>
    <row r="150" s="267" customFormat="1" x14ac:dyDescent="0.3"/>
    <row r="151" s="267" customFormat="1" x14ac:dyDescent="0.3"/>
    <row r="152" s="267" customFormat="1" x14ac:dyDescent="0.3"/>
    <row r="153" s="267" customFormat="1" x14ac:dyDescent="0.3"/>
    <row r="154" s="267" customFormat="1" x14ac:dyDescent="0.3"/>
    <row r="155" s="267" customFormat="1" x14ac:dyDescent="0.3"/>
    <row r="156" s="267" customFormat="1" x14ac:dyDescent="0.3"/>
    <row r="157" s="267" customFormat="1" x14ac:dyDescent="0.3"/>
    <row r="158" s="267" customFormat="1" x14ac:dyDescent="0.3"/>
    <row r="159" s="267" customFormat="1" x14ac:dyDescent="0.3"/>
    <row r="160" s="267" customFormat="1" x14ac:dyDescent="0.3"/>
    <row r="161" s="267" customFormat="1" x14ac:dyDescent="0.3"/>
    <row r="162" s="267" customFormat="1" x14ac:dyDescent="0.3"/>
    <row r="163" s="267" customFormat="1" x14ac:dyDescent="0.3"/>
    <row r="164" s="267" customFormat="1" x14ac:dyDescent="0.3"/>
    <row r="165" s="267" customFormat="1" x14ac:dyDescent="0.3"/>
    <row r="166" s="267" customFormat="1" x14ac:dyDescent="0.3"/>
    <row r="167" s="267" customFormat="1" x14ac:dyDescent="0.3"/>
    <row r="168" s="267" customFormat="1" x14ac:dyDescent="0.3"/>
    <row r="169" s="267" customFormat="1" x14ac:dyDescent="0.3"/>
    <row r="170" s="267" customFormat="1" x14ac:dyDescent="0.3"/>
    <row r="171" s="267" customFormat="1" x14ac:dyDescent="0.3"/>
    <row r="172" s="267" customFormat="1" x14ac:dyDescent="0.3"/>
    <row r="173" s="267" customFormat="1" x14ac:dyDescent="0.3"/>
    <row r="174" s="267" customFormat="1" x14ac:dyDescent="0.3"/>
    <row r="175" s="267" customFormat="1" x14ac:dyDescent="0.3"/>
    <row r="176" s="267" customFormat="1" x14ac:dyDescent="0.3"/>
    <row r="177" s="267" customFormat="1" x14ac:dyDescent="0.3"/>
    <row r="178" s="267" customFormat="1" x14ac:dyDescent="0.3"/>
    <row r="179" s="267" customFormat="1" x14ac:dyDescent="0.3"/>
    <row r="180" s="267" customFormat="1" x14ac:dyDescent="0.3"/>
    <row r="181" s="267" customFormat="1" x14ac:dyDescent="0.3"/>
    <row r="182" s="267" customFormat="1" x14ac:dyDescent="0.3"/>
    <row r="183" s="267" customFormat="1" x14ac:dyDescent="0.3"/>
    <row r="184" s="267" customFormat="1" x14ac:dyDescent="0.3"/>
    <row r="185" s="267" customFormat="1" x14ac:dyDescent="0.3"/>
    <row r="186" s="267" customFormat="1" x14ac:dyDescent="0.3"/>
    <row r="187" s="267" customFormat="1" x14ac:dyDescent="0.3"/>
    <row r="188" s="267" customFormat="1" x14ac:dyDescent="0.3"/>
    <row r="189" s="267" customFormat="1" x14ac:dyDescent="0.3"/>
    <row r="190" s="267" customFormat="1" x14ac:dyDescent="0.3"/>
    <row r="191" s="267" customFormat="1" x14ac:dyDescent="0.3"/>
    <row r="192" s="267" customFormat="1" x14ac:dyDescent="0.3"/>
    <row r="193" s="267" customFormat="1" x14ac:dyDescent="0.3"/>
    <row r="194" s="267" customFormat="1" x14ac:dyDescent="0.3"/>
    <row r="195" s="267" customFormat="1" x14ac:dyDescent="0.3"/>
    <row r="196" s="267" customFormat="1" x14ac:dyDescent="0.3"/>
    <row r="197" s="267" customFormat="1" x14ac:dyDescent="0.3"/>
    <row r="198" s="267" customFormat="1" x14ac:dyDescent="0.3"/>
    <row r="199" s="267" customFormat="1" x14ac:dyDescent="0.3"/>
    <row r="200" s="267" customFormat="1" x14ac:dyDescent="0.3"/>
    <row r="201" s="267" customFormat="1" x14ac:dyDescent="0.3"/>
    <row r="202" s="267" customFormat="1" x14ac:dyDescent="0.3"/>
    <row r="203" s="267" customFormat="1" x14ac:dyDescent="0.3"/>
    <row r="204" s="267" customFormat="1" x14ac:dyDescent="0.3"/>
    <row r="205" s="267" customFormat="1" x14ac:dyDescent="0.3"/>
    <row r="206" s="267" customFormat="1" x14ac:dyDescent="0.3"/>
    <row r="207" s="267" customFormat="1" x14ac:dyDescent="0.3"/>
    <row r="208" s="267" customFormat="1" x14ac:dyDescent="0.3"/>
    <row r="209" s="267" customFormat="1" x14ac:dyDescent="0.3"/>
    <row r="210" s="267" customFormat="1" x14ac:dyDescent="0.3"/>
    <row r="211" s="267" customFormat="1" x14ac:dyDescent="0.3"/>
    <row r="212" s="267" customFormat="1" x14ac:dyDescent="0.3"/>
    <row r="213" s="267" customFormat="1" x14ac:dyDescent="0.3"/>
    <row r="214" s="267" customFormat="1" x14ac:dyDescent="0.3"/>
    <row r="215" s="267" customFormat="1" x14ac:dyDescent="0.3"/>
    <row r="216" s="267" customFormat="1" x14ac:dyDescent="0.3"/>
    <row r="217" s="267" customFormat="1" x14ac:dyDescent="0.3"/>
    <row r="218" s="267" customFormat="1" x14ac:dyDescent="0.3"/>
    <row r="219" s="267" customFormat="1" x14ac:dyDescent="0.3"/>
    <row r="220" s="267" customFormat="1" x14ac:dyDescent="0.3"/>
    <row r="221" s="267" customFormat="1" x14ac:dyDescent="0.3"/>
    <row r="222" s="267" customFormat="1" x14ac:dyDescent="0.3"/>
    <row r="223" s="267" customFormat="1" x14ac:dyDescent="0.3"/>
    <row r="224" s="267" customFormat="1" x14ac:dyDescent="0.3"/>
    <row r="225" s="267" customFormat="1" x14ac:dyDescent="0.3"/>
    <row r="226" s="267" customFormat="1" x14ac:dyDescent="0.3"/>
    <row r="227" s="267" customFormat="1" x14ac:dyDescent="0.3"/>
    <row r="228" s="267" customFormat="1" x14ac:dyDescent="0.3"/>
    <row r="229" s="267" customFormat="1" x14ac:dyDescent="0.3"/>
    <row r="230" s="267" customFormat="1" x14ac:dyDescent="0.3"/>
    <row r="231" s="267" customFormat="1" x14ac:dyDescent="0.3"/>
    <row r="232" s="267" customFormat="1" x14ac:dyDescent="0.3"/>
    <row r="233" s="267" customFormat="1" x14ac:dyDescent="0.3"/>
    <row r="234" s="267" customFormat="1" x14ac:dyDescent="0.3"/>
    <row r="235" s="267" customFormat="1" x14ac:dyDescent="0.3"/>
    <row r="236" s="267" customFormat="1" x14ac:dyDescent="0.3"/>
    <row r="237" s="267" customFormat="1" x14ac:dyDescent="0.3"/>
    <row r="238" s="267" customFormat="1" x14ac:dyDescent="0.3"/>
    <row r="239" s="267" customFormat="1" x14ac:dyDescent="0.3"/>
    <row r="240" s="267" customFormat="1" x14ac:dyDescent="0.3"/>
    <row r="241" s="267" customFormat="1" x14ac:dyDescent="0.3"/>
    <row r="242" s="267" customFormat="1" x14ac:dyDescent="0.3"/>
    <row r="243" s="267" customFormat="1" x14ac:dyDescent="0.3"/>
    <row r="244" s="267" customFormat="1" x14ac:dyDescent="0.3"/>
    <row r="245" s="267" customFormat="1" x14ac:dyDescent="0.3"/>
    <row r="246" s="267" customFormat="1" x14ac:dyDescent="0.3"/>
    <row r="247" s="267" customFormat="1" x14ac:dyDescent="0.3"/>
    <row r="248" s="267" customFormat="1" x14ac:dyDescent="0.3"/>
    <row r="249" s="267" customFormat="1" x14ac:dyDescent="0.3"/>
    <row r="250" s="267" customFormat="1" x14ac:dyDescent="0.3"/>
    <row r="251" s="267" customFormat="1" x14ac:dyDescent="0.3"/>
    <row r="252" s="267" customFormat="1" x14ac:dyDescent="0.3"/>
    <row r="253" s="267" customFormat="1" x14ac:dyDescent="0.3"/>
    <row r="254" s="267" customFormat="1" x14ac:dyDescent="0.3"/>
    <row r="255" s="267" customFormat="1" x14ac:dyDescent="0.3"/>
    <row r="256" s="267" customFormat="1" x14ac:dyDescent="0.3"/>
    <row r="257" s="267" customFormat="1" x14ac:dyDescent="0.3"/>
    <row r="258" s="267" customFormat="1" x14ac:dyDescent="0.3"/>
    <row r="259" s="267" customFormat="1" x14ac:dyDescent="0.3"/>
    <row r="260" s="267" customFormat="1" x14ac:dyDescent="0.3"/>
    <row r="261" s="267" customFormat="1" x14ac:dyDescent="0.3"/>
    <row r="262" s="267" customFormat="1" x14ac:dyDescent="0.3"/>
    <row r="263" s="267" customFormat="1" x14ac:dyDescent="0.3"/>
    <row r="264" s="267" customFormat="1" x14ac:dyDescent="0.3"/>
    <row r="265" s="267" customFormat="1" x14ac:dyDescent="0.3"/>
    <row r="266" s="267" customFormat="1" x14ac:dyDescent="0.3"/>
    <row r="267" s="267" customFormat="1" x14ac:dyDescent="0.3"/>
    <row r="268" s="267" customFormat="1" x14ac:dyDescent="0.3"/>
    <row r="269" s="267" customFormat="1" x14ac:dyDescent="0.3"/>
    <row r="270" s="267" customFormat="1" x14ac:dyDescent="0.3"/>
    <row r="271" s="267" customFormat="1" x14ac:dyDescent="0.3"/>
    <row r="272" s="267" customFormat="1" x14ac:dyDescent="0.3"/>
    <row r="273" s="267" customFormat="1" x14ac:dyDescent="0.3"/>
    <row r="274" s="267" customFormat="1" x14ac:dyDescent="0.3"/>
    <row r="275" s="267" customFormat="1" x14ac:dyDescent="0.3"/>
    <row r="276" s="267" customFormat="1" x14ac:dyDescent="0.3"/>
    <row r="277" s="267" customFormat="1" x14ac:dyDescent="0.3"/>
    <row r="278" s="267" customFormat="1" x14ac:dyDescent="0.3"/>
    <row r="279" s="267" customFormat="1" x14ac:dyDescent="0.3"/>
    <row r="280" s="267" customFormat="1" x14ac:dyDescent="0.3"/>
    <row r="281" s="267" customFormat="1" x14ac:dyDescent="0.3"/>
    <row r="282" s="267" customFormat="1" x14ac:dyDescent="0.3"/>
    <row r="283" s="267" customFormat="1" x14ac:dyDescent="0.3"/>
    <row r="284" s="267" customFormat="1" x14ac:dyDescent="0.3"/>
    <row r="285" s="267" customFormat="1" x14ac:dyDescent="0.3"/>
    <row r="286" s="267" customFormat="1" x14ac:dyDescent="0.3"/>
    <row r="287" s="267" customFormat="1" x14ac:dyDescent="0.3"/>
    <row r="288" s="267" customFormat="1" x14ac:dyDescent="0.3"/>
    <row r="289" s="267" customFormat="1" x14ac:dyDescent="0.3"/>
    <row r="290" s="267" customFormat="1" x14ac:dyDescent="0.3"/>
    <row r="291" s="267" customFormat="1" x14ac:dyDescent="0.3"/>
    <row r="292" s="267" customFormat="1" x14ac:dyDescent="0.3"/>
    <row r="293" s="267" customFormat="1" x14ac:dyDescent="0.3"/>
    <row r="294" s="267" customFormat="1" x14ac:dyDescent="0.3"/>
    <row r="295" s="267" customFormat="1" x14ac:dyDescent="0.3"/>
    <row r="296" s="267" customFormat="1" x14ac:dyDescent="0.3"/>
    <row r="297" s="267" customFormat="1" x14ac:dyDescent="0.3"/>
    <row r="298" s="267" customFormat="1" x14ac:dyDescent="0.3"/>
    <row r="299" s="267" customFormat="1" x14ac:dyDescent="0.3"/>
    <row r="300" s="267" customFormat="1" x14ac:dyDescent="0.3"/>
    <row r="301" s="267" customFormat="1" x14ac:dyDescent="0.3"/>
    <row r="302" s="267" customFormat="1" x14ac:dyDescent="0.3"/>
    <row r="303" s="267" customFormat="1" x14ac:dyDescent="0.3"/>
    <row r="304" s="267" customFormat="1" x14ac:dyDescent="0.3"/>
    <row r="305" s="267" customFormat="1" x14ac:dyDescent="0.3"/>
    <row r="306" s="267" customFormat="1" x14ac:dyDescent="0.3"/>
    <row r="307" s="267" customFormat="1" x14ac:dyDescent="0.3"/>
    <row r="308" s="267" customFormat="1" x14ac:dyDescent="0.3"/>
    <row r="309" s="267" customFormat="1" x14ac:dyDescent="0.3"/>
    <row r="310" s="267" customFormat="1" x14ac:dyDescent="0.3"/>
    <row r="311" s="267" customFormat="1" x14ac:dyDescent="0.3"/>
    <row r="312" s="267" customFormat="1" x14ac:dyDescent="0.3"/>
    <row r="313" s="267" customFormat="1" x14ac:dyDescent="0.3"/>
    <row r="314" s="267" customFormat="1" x14ac:dyDescent="0.3"/>
    <row r="315" s="267" customFormat="1" x14ac:dyDescent="0.3"/>
    <row r="316" s="267" customFormat="1" x14ac:dyDescent="0.3"/>
    <row r="317" s="267" customFormat="1" x14ac:dyDescent="0.3"/>
    <row r="318" s="267" customFormat="1" x14ac:dyDescent="0.3"/>
    <row r="319" s="267" customFormat="1" x14ac:dyDescent="0.3"/>
    <row r="320" s="267" customFormat="1" x14ac:dyDescent="0.3"/>
    <row r="321" s="267" customFormat="1" x14ac:dyDescent="0.3"/>
    <row r="322" s="267" customFormat="1" x14ac:dyDescent="0.3"/>
    <row r="323" s="267" customFormat="1" x14ac:dyDescent="0.3"/>
    <row r="324" s="267" customFormat="1" x14ac:dyDescent="0.3"/>
    <row r="325" s="267" customFormat="1" x14ac:dyDescent="0.3"/>
    <row r="326" s="267" customFormat="1" x14ac:dyDescent="0.3"/>
    <row r="327" s="267" customFormat="1" x14ac:dyDescent="0.3"/>
    <row r="328" s="267" customFormat="1" x14ac:dyDescent="0.3"/>
    <row r="329" s="267" customFormat="1" x14ac:dyDescent="0.3"/>
    <row r="330" s="267" customFormat="1" x14ac:dyDescent="0.3"/>
    <row r="331" s="267" customFormat="1" x14ac:dyDescent="0.3"/>
    <row r="332" s="267" customFormat="1" x14ac:dyDescent="0.3"/>
    <row r="333" s="267" customFormat="1" x14ac:dyDescent="0.3"/>
    <row r="334" s="267" customFormat="1" x14ac:dyDescent="0.3"/>
    <row r="335" s="267" customFormat="1" x14ac:dyDescent="0.3"/>
    <row r="336" s="267" customFormat="1" x14ac:dyDescent="0.3"/>
    <row r="337" s="267" customFormat="1" x14ac:dyDescent="0.3"/>
    <row r="338" s="267" customFormat="1" x14ac:dyDescent="0.3"/>
    <row r="339" s="267" customFormat="1" x14ac:dyDescent="0.3"/>
    <row r="340" s="267" customFormat="1" x14ac:dyDescent="0.3"/>
    <row r="341" s="267" customFormat="1" x14ac:dyDescent="0.3"/>
    <row r="342" s="267" customFormat="1" x14ac:dyDescent="0.3"/>
    <row r="343" s="267" customFormat="1" x14ac:dyDescent="0.3"/>
    <row r="344" s="267" customFormat="1" x14ac:dyDescent="0.3"/>
    <row r="345" s="267" customFormat="1" x14ac:dyDescent="0.3"/>
    <row r="346" s="267" customFormat="1" x14ac:dyDescent="0.3"/>
    <row r="347" s="267" customFormat="1" x14ac:dyDescent="0.3"/>
    <row r="348" s="267" customFormat="1" x14ac:dyDescent="0.3"/>
    <row r="349" s="267" customFormat="1" x14ac:dyDescent="0.3"/>
    <row r="350" s="267" customFormat="1" x14ac:dyDescent="0.3"/>
    <row r="351" s="267" customFormat="1" x14ac:dyDescent="0.3"/>
    <row r="352" s="267" customFormat="1" x14ac:dyDescent="0.3"/>
    <row r="353" s="267" customFormat="1" x14ac:dyDescent="0.3"/>
    <row r="354" s="267" customFormat="1" x14ac:dyDescent="0.3"/>
    <row r="355" s="267" customFormat="1" x14ac:dyDescent="0.3"/>
    <row r="356" s="267" customFormat="1" x14ac:dyDescent="0.3"/>
    <row r="357" s="267" customFormat="1" x14ac:dyDescent="0.3"/>
    <row r="358" s="267" customFormat="1" x14ac:dyDescent="0.3"/>
    <row r="359" s="267" customFormat="1" x14ac:dyDescent="0.3"/>
    <row r="360" s="267" customFormat="1" x14ac:dyDescent="0.3"/>
    <row r="361" s="267" customFormat="1" x14ac:dyDescent="0.3"/>
    <row r="362" s="267" customFormat="1" x14ac:dyDescent="0.3"/>
    <row r="363" s="267" customFormat="1" x14ac:dyDescent="0.3"/>
    <row r="364" s="267" customFormat="1" x14ac:dyDescent="0.3"/>
    <row r="365" s="267" customFormat="1" x14ac:dyDescent="0.3"/>
    <row r="366" s="267" customFormat="1" x14ac:dyDescent="0.3"/>
    <row r="367" s="267" customFormat="1" x14ac:dyDescent="0.3"/>
    <row r="368" s="267" customFormat="1" x14ac:dyDescent="0.3"/>
    <row r="369" s="267" customFormat="1" x14ac:dyDescent="0.3"/>
    <row r="370" s="267" customFormat="1" x14ac:dyDescent="0.3"/>
    <row r="371" s="267" customFormat="1" x14ac:dyDescent="0.3"/>
    <row r="372" s="267" customFormat="1" x14ac:dyDescent="0.3"/>
    <row r="373" s="267" customFormat="1" x14ac:dyDescent="0.3"/>
    <row r="374" s="267" customFormat="1" x14ac:dyDescent="0.3"/>
    <row r="375" s="267" customFormat="1" x14ac:dyDescent="0.3"/>
    <row r="376" s="267" customFormat="1" x14ac:dyDescent="0.3"/>
    <row r="377" s="267" customFormat="1" x14ac:dyDescent="0.3"/>
    <row r="378" s="267" customFormat="1" x14ac:dyDescent="0.3"/>
    <row r="379" s="267" customFormat="1" x14ac:dyDescent="0.3"/>
    <row r="380" s="267" customFormat="1" x14ac:dyDescent="0.3"/>
    <row r="381" s="267" customFormat="1" x14ac:dyDescent="0.3"/>
    <row r="382" s="267" customFormat="1" x14ac:dyDescent="0.3"/>
    <row r="383" s="267" customFormat="1" x14ac:dyDescent="0.3"/>
    <row r="384" s="267" customFormat="1" x14ac:dyDescent="0.3"/>
    <row r="385" s="267" customFormat="1" x14ac:dyDescent="0.3"/>
    <row r="386" s="267" customFormat="1" x14ac:dyDescent="0.3"/>
    <row r="387" s="267" customFormat="1" x14ac:dyDescent="0.3"/>
    <row r="388" s="267" customFormat="1" x14ac:dyDescent="0.3"/>
    <row r="389" s="267" customFormat="1" x14ac:dyDescent="0.3"/>
    <row r="390" s="267" customFormat="1" x14ac:dyDescent="0.3"/>
    <row r="391" s="267" customFormat="1" x14ac:dyDescent="0.3"/>
    <row r="392" s="267" customFormat="1" x14ac:dyDescent="0.3"/>
    <row r="393" s="267" customFormat="1" x14ac:dyDescent="0.3"/>
    <row r="394" s="267" customFormat="1" x14ac:dyDescent="0.3"/>
    <row r="395" s="267" customFormat="1" x14ac:dyDescent="0.3"/>
    <row r="396" s="267" customFormat="1" x14ac:dyDescent="0.3"/>
    <row r="397" s="267" customFormat="1" x14ac:dyDescent="0.3"/>
    <row r="398" s="267" customFormat="1" x14ac:dyDescent="0.3"/>
    <row r="399" s="267" customFormat="1" x14ac:dyDescent="0.3"/>
    <row r="400" s="267" customFormat="1" x14ac:dyDescent="0.3"/>
    <row r="401" s="267" customFormat="1" x14ac:dyDescent="0.3"/>
    <row r="402" s="267" customFormat="1" x14ac:dyDescent="0.3"/>
    <row r="403" s="267" customFormat="1" x14ac:dyDescent="0.3"/>
    <row r="404" s="267" customFormat="1" x14ac:dyDescent="0.3"/>
    <row r="405" s="267" customFormat="1" x14ac:dyDescent="0.3"/>
    <row r="406" s="267" customFormat="1" x14ac:dyDescent="0.3"/>
    <row r="407" s="267" customFormat="1" x14ac:dyDescent="0.3"/>
    <row r="408" s="267" customFormat="1" x14ac:dyDescent="0.3"/>
    <row r="409" s="267" customFormat="1" x14ac:dyDescent="0.3"/>
    <row r="410" s="267" customFormat="1" x14ac:dyDescent="0.3"/>
    <row r="411" s="267" customFormat="1" x14ac:dyDescent="0.3"/>
    <row r="412" s="267" customFormat="1" x14ac:dyDescent="0.3"/>
    <row r="413" s="267" customFormat="1" x14ac:dyDescent="0.3"/>
    <row r="414" s="267" customFormat="1" x14ac:dyDescent="0.3"/>
    <row r="415" s="267" customFormat="1" x14ac:dyDescent="0.3"/>
    <row r="416" s="267" customFormat="1" x14ac:dyDescent="0.3"/>
    <row r="417" s="267" customFormat="1" x14ac:dyDescent="0.3"/>
    <row r="418" s="267" customFormat="1" x14ac:dyDescent="0.3"/>
    <row r="419" s="267" customFormat="1" x14ac:dyDescent="0.3"/>
    <row r="420" s="267" customFormat="1" x14ac:dyDescent="0.3"/>
    <row r="421" s="267" customFormat="1" x14ac:dyDescent="0.3"/>
    <row r="422" s="267" customFormat="1" x14ac:dyDescent="0.3"/>
    <row r="423" s="267" customFormat="1" x14ac:dyDescent="0.3"/>
    <row r="424" s="267" customFormat="1" x14ac:dyDescent="0.3"/>
    <row r="425" s="267" customFormat="1" x14ac:dyDescent="0.3"/>
    <row r="426" s="267" customFormat="1" x14ac:dyDescent="0.3"/>
    <row r="427" s="267" customFormat="1" x14ac:dyDescent="0.3"/>
    <row r="428" s="267" customFormat="1" x14ac:dyDescent="0.3"/>
    <row r="429" s="267" customFormat="1" x14ac:dyDescent="0.3"/>
    <row r="430" s="267" customFormat="1" x14ac:dyDescent="0.3"/>
    <row r="431" s="267" customFormat="1" x14ac:dyDescent="0.3"/>
    <row r="432" s="267" customFormat="1" x14ac:dyDescent="0.3"/>
    <row r="433" s="267" customFormat="1" x14ac:dyDescent="0.3"/>
    <row r="434" s="267" customFormat="1" x14ac:dyDescent="0.3"/>
    <row r="435" s="267" customFormat="1" x14ac:dyDescent="0.3"/>
    <row r="436" s="267" customFormat="1" x14ac:dyDescent="0.3"/>
    <row r="437" s="267" customFormat="1" x14ac:dyDescent="0.3"/>
    <row r="438" s="267" customFormat="1" x14ac:dyDescent="0.3"/>
    <row r="439" s="267" customFormat="1" x14ac:dyDescent="0.3"/>
    <row r="440" s="267" customFormat="1" x14ac:dyDescent="0.3"/>
    <row r="441" s="267" customFormat="1" x14ac:dyDescent="0.3"/>
    <row r="442" s="267" customFormat="1" x14ac:dyDescent="0.3"/>
    <row r="443" s="267" customFormat="1" x14ac:dyDescent="0.3"/>
    <row r="444" s="267" customFormat="1" x14ac:dyDescent="0.3"/>
    <row r="445" s="267" customFormat="1" x14ac:dyDescent="0.3"/>
    <row r="446" s="267" customFormat="1" x14ac:dyDescent="0.3"/>
    <row r="447" s="267" customFormat="1" x14ac:dyDescent="0.3"/>
    <row r="448" s="267" customFormat="1" x14ac:dyDescent="0.3"/>
    <row r="449" s="267" customFormat="1" x14ac:dyDescent="0.3"/>
    <row r="450" s="267" customFormat="1" x14ac:dyDescent="0.3"/>
    <row r="451" s="267" customFormat="1" x14ac:dyDescent="0.3"/>
    <row r="452" s="267" customFormat="1" x14ac:dyDescent="0.3"/>
    <row r="453" s="267" customFormat="1" x14ac:dyDescent="0.3"/>
    <row r="454" s="267" customFormat="1" x14ac:dyDescent="0.3"/>
    <row r="455" s="267" customFormat="1" x14ac:dyDescent="0.3"/>
    <row r="456" s="267" customFormat="1" x14ac:dyDescent="0.3"/>
    <row r="457" s="267" customFormat="1" x14ac:dyDescent="0.3"/>
    <row r="458" s="267" customFormat="1" x14ac:dyDescent="0.3"/>
    <row r="459" s="267" customFormat="1" x14ac:dyDescent="0.3"/>
    <row r="460" s="267" customFormat="1" x14ac:dyDescent="0.3"/>
    <row r="461" s="267" customFormat="1" x14ac:dyDescent="0.3"/>
    <row r="462" s="267" customFormat="1" x14ac:dyDescent="0.3"/>
    <row r="463" s="267" customFormat="1" x14ac:dyDescent="0.3"/>
    <row r="464" s="267" customFormat="1" x14ac:dyDescent="0.3"/>
    <row r="465" s="267" customFormat="1" x14ac:dyDescent="0.3"/>
    <row r="466" s="267" customFormat="1" x14ac:dyDescent="0.3"/>
    <row r="467" s="267" customFormat="1" x14ac:dyDescent="0.3"/>
    <row r="468" s="267" customFormat="1" x14ac:dyDescent="0.3"/>
    <row r="469" s="267" customFormat="1" x14ac:dyDescent="0.3"/>
    <row r="470" s="267" customFormat="1" x14ac:dyDescent="0.3"/>
    <row r="471" s="267" customFormat="1" x14ac:dyDescent="0.3"/>
    <row r="472" s="267" customFormat="1" x14ac:dyDescent="0.3"/>
    <row r="473" s="267" customFormat="1" x14ac:dyDescent="0.3"/>
    <row r="474" s="267" customFormat="1" x14ac:dyDescent="0.3"/>
    <row r="475" s="267" customFormat="1" x14ac:dyDescent="0.3"/>
    <row r="476" s="267" customFormat="1" x14ac:dyDescent="0.3"/>
    <row r="477" s="267" customFormat="1" x14ac:dyDescent="0.3"/>
    <row r="478" s="267" customFormat="1" x14ac:dyDescent="0.3"/>
    <row r="479" s="267" customFormat="1" x14ac:dyDescent="0.3"/>
    <row r="480" s="267" customFormat="1" x14ac:dyDescent="0.3"/>
    <row r="481" s="267" customFormat="1" x14ac:dyDescent="0.3"/>
    <row r="482" s="267" customFormat="1" x14ac:dyDescent="0.3"/>
    <row r="483" s="267" customFormat="1" x14ac:dyDescent="0.3"/>
    <row r="484" s="267" customFormat="1" x14ac:dyDescent="0.3"/>
    <row r="485" s="267" customFormat="1" x14ac:dyDescent="0.3"/>
    <row r="486" s="267" customFormat="1" x14ac:dyDescent="0.3"/>
    <row r="487" s="267" customFormat="1" x14ac:dyDescent="0.3"/>
    <row r="488" s="267" customFormat="1" x14ac:dyDescent="0.3"/>
  </sheetData>
  <sheetProtection sheet="1" objects="1" scenarios="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L440"/>
  <sheetViews>
    <sheetView showGridLines="0" showRowColHeaders="0" zoomScale="90" zoomScaleNormal="90" workbookViewId="0">
      <selection activeCell="B2" sqref="B2"/>
    </sheetView>
  </sheetViews>
  <sheetFormatPr defaultColWidth="8.6640625" defaultRowHeight="15.45" customHeight="1" x14ac:dyDescent="0.25"/>
  <cols>
    <col min="1" max="1" width="4.109375" style="17" customWidth="1"/>
    <col min="2" max="2" width="82.6640625" style="17" bestFit="1" customWidth="1"/>
    <col min="3" max="11" width="8.6640625" style="17"/>
    <col min="12" max="12" width="36.33203125" style="17" customWidth="1"/>
    <col min="13" max="16384" width="8.6640625" style="17"/>
  </cols>
  <sheetData>
    <row r="1" spans="2:12" ht="19.2" customHeight="1" x14ac:dyDescent="0.25"/>
    <row r="2" spans="2:12" s="149" customFormat="1" ht="15.45" customHeight="1" x14ac:dyDescent="0.3">
      <c r="B2" s="261" t="s">
        <v>215</v>
      </c>
      <c r="D2" s="150"/>
      <c r="E2" s="150"/>
      <c r="F2" s="150"/>
    </row>
    <row r="3" spans="2:12" s="149" customFormat="1" ht="15.45" customHeight="1" x14ac:dyDescent="0.3">
      <c r="B3" s="262" t="s">
        <v>698</v>
      </c>
      <c r="D3" s="150"/>
      <c r="E3" s="150"/>
      <c r="F3" s="150"/>
    </row>
    <row r="4" spans="2:12" s="149" customFormat="1" ht="15.45" customHeight="1" x14ac:dyDescent="0.3">
      <c r="B4" s="263" t="s">
        <v>505</v>
      </c>
    </row>
    <row r="5" spans="2:12" s="149" customFormat="1" ht="15.45" customHeight="1" x14ac:dyDescent="0.3">
      <c r="B5" s="264" t="s">
        <v>506</v>
      </c>
    </row>
    <row r="6" spans="2:12" s="149" customFormat="1" ht="15.45" customHeight="1" x14ac:dyDescent="0.3">
      <c r="B6" s="264" t="s">
        <v>507</v>
      </c>
    </row>
    <row r="7" spans="2:12" s="149" customFormat="1" ht="15.45" customHeight="1" x14ac:dyDescent="0.3">
      <c r="B7" s="264" t="s">
        <v>508</v>
      </c>
    </row>
    <row r="8" spans="2:12" s="149" customFormat="1" ht="15.45" customHeight="1" x14ac:dyDescent="0.3">
      <c r="B8" s="264" t="s">
        <v>509</v>
      </c>
    </row>
    <row r="9" spans="2:12" s="149" customFormat="1" ht="15.45" customHeight="1" x14ac:dyDescent="0.3">
      <c r="B9" s="264" t="s">
        <v>510</v>
      </c>
    </row>
    <row r="10" spans="2:12" s="149" customFormat="1" ht="15.45" customHeight="1" x14ac:dyDescent="0.3">
      <c r="B10" s="264" t="s">
        <v>216</v>
      </c>
      <c r="D10" s="152"/>
      <c r="E10" s="152"/>
      <c r="L10" s="151"/>
    </row>
    <row r="11" spans="2:12" s="149" customFormat="1" ht="15.45" customHeight="1" x14ac:dyDescent="0.3">
      <c r="B11" s="264" t="s">
        <v>217</v>
      </c>
      <c r="L11" s="151"/>
    </row>
    <row r="12" spans="2:12" s="149" customFormat="1" ht="15.45" customHeight="1" x14ac:dyDescent="0.3">
      <c r="B12" s="264" t="s">
        <v>218</v>
      </c>
      <c r="L12" s="151"/>
    </row>
    <row r="13" spans="2:12" s="149" customFormat="1" ht="15.45" customHeight="1" x14ac:dyDescent="0.3">
      <c r="B13" s="264" t="s">
        <v>219</v>
      </c>
      <c r="L13" s="151"/>
    </row>
    <row r="14" spans="2:12" s="149" customFormat="1" ht="15.45" customHeight="1" x14ac:dyDescent="0.3">
      <c r="B14" s="264" t="s">
        <v>724</v>
      </c>
      <c r="D14" s="152"/>
      <c r="E14" s="152"/>
      <c r="L14" s="151"/>
    </row>
    <row r="15" spans="2:12" s="149" customFormat="1" ht="15.45" customHeight="1" x14ac:dyDescent="0.3">
      <c r="B15" s="264" t="s">
        <v>725</v>
      </c>
    </row>
    <row r="16" spans="2:12" s="149" customFormat="1" ht="15.45" customHeight="1" x14ac:dyDescent="0.3">
      <c r="B16" s="264" t="s">
        <v>220</v>
      </c>
      <c r="D16" s="152"/>
      <c r="E16" s="152"/>
    </row>
    <row r="17" spans="2:5" s="149" customFormat="1" ht="15.45" customHeight="1" x14ac:dyDescent="0.3">
      <c r="B17" s="262" t="s">
        <v>609</v>
      </c>
      <c r="D17" s="152"/>
      <c r="E17" s="152"/>
    </row>
    <row r="18" spans="2:5" s="149" customFormat="1" ht="15.45" customHeight="1" x14ac:dyDescent="0.3">
      <c r="B18" s="264" t="s">
        <v>494</v>
      </c>
    </row>
    <row r="19" spans="2:5" s="149" customFormat="1" ht="15.45" customHeight="1" x14ac:dyDescent="0.3">
      <c r="B19" s="264" t="s">
        <v>495</v>
      </c>
    </row>
    <row r="20" spans="2:5" s="149" customFormat="1" ht="15.45" customHeight="1" x14ac:dyDescent="0.3">
      <c r="B20" s="264" t="s">
        <v>496</v>
      </c>
    </row>
    <row r="21" spans="2:5" s="149" customFormat="1" ht="15.45" customHeight="1" x14ac:dyDescent="0.3">
      <c r="B21" s="264" t="s">
        <v>497</v>
      </c>
    </row>
    <row r="22" spans="2:5" s="149" customFormat="1" ht="15.45" customHeight="1" x14ac:dyDescent="0.3">
      <c r="B22" s="264" t="s">
        <v>498</v>
      </c>
    </row>
    <row r="23" spans="2:5" s="149" customFormat="1" ht="15.45" customHeight="1" x14ac:dyDescent="0.3">
      <c r="B23" s="264" t="s">
        <v>499</v>
      </c>
    </row>
    <row r="24" spans="2:5" s="149" customFormat="1" ht="15.45" customHeight="1" x14ac:dyDescent="0.3">
      <c r="B24" s="264" t="s">
        <v>500</v>
      </c>
    </row>
    <row r="25" spans="2:5" s="149" customFormat="1" ht="15.45" customHeight="1" x14ac:dyDescent="0.3">
      <c r="B25" s="264" t="s">
        <v>501</v>
      </c>
    </row>
    <row r="26" spans="2:5" s="149" customFormat="1" ht="15.45" customHeight="1" x14ac:dyDescent="0.3">
      <c r="B26" s="264" t="s">
        <v>502</v>
      </c>
    </row>
    <row r="27" spans="2:5" s="149" customFormat="1" ht="15.45" customHeight="1" x14ac:dyDescent="0.3">
      <c r="B27" s="264" t="s">
        <v>503</v>
      </c>
    </row>
    <row r="28" spans="2:5" s="149" customFormat="1" ht="15.45" customHeight="1" x14ac:dyDescent="0.3">
      <c r="B28" s="264" t="s">
        <v>726</v>
      </c>
    </row>
    <row r="29" spans="2:5" s="149" customFormat="1" ht="15.45" customHeight="1" x14ac:dyDescent="0.3">
      <c r="B29" s="265" t="s">
        <v>504</v>
      </c>
    </row>
    <row r="30" spans="2:5" s="149" customFormat="1" ht="15.45" customHeight="1" x14ac:dyDescent="0.3">
      <c r="B30" s="262" t="s">
        <v>49</v>
      </c>
      <c r="D30" s="152"/>
      <c r="E30" s="152"/>
    </row>
    <row r="31" spans="2:5" s="149" customFormat="1" ht="15.45" customHeight="1" x14ac:dyDescent="0.3">
      <c r="B31" s="264" t="s">
        <v>727</v>
      </c>
    </row>
    <row r="32" spans="2:5" s="149" customFormat="1" ht="15.45" customHeight="1" x14ac:dyDescent="0.3">
      <c r="B32" s="264" t="s">
        <v>329</v>
      </c>
      <c r="D32" s="152"/>
      <c r="E32" s="152"/>
    </row>
    <row r="33" spans="2:5" s="149" customFormat="1" ht="15.45" customHeight="1" x14ac:dyDescent="0.3">
      <c r="B33" s="264" t="s">
        <v>330</v>
      </c>
      <c r="D33" s="152"/>
      <c r="E33" s="152"/>
    </row>
    <row r="34" spans="2:5" s="149" customFormat="1" ht="15.45" customHeight="1" x14ac:dyDescent="0.3">
      <c r="B34" s="264" t="s">
        <v>331</v>
      </c>
      <c r="D34" s="152"/>
      <c r="E34" s="152"/>
    </row>
    <row r="35" spans="2:5" s="149" customFormat="1" ht="15.45" customHeight="1" x14ac:dyDescent="0.3">
      <c r="B35" s="264" t="s">
        <v>332</v>
      </c>
    </row>
    <row r="36" spans="2:5" s="149" customFormat="1" ht="15.45" customHeight="1" x14ac:dyDescent="0.3">
      <c r="B36" s="264" t="s">
        <v>333</v>
      </c>
      <c r="D36" s="150"/>
      <c r="E36" s="150"/>
    </row>
    <row r="37" spans="2:5" s="149" customFormat="1" ht="15.45" customHeight="1" x14ac:dyDescent="0.3">
      <c r="B37" s="264" t="s">
        <v>728</v>
      </c>
      <c r="D37" s="152"/>
      <c r="E37" s="152"/>
    </row>
    <row r="38" spans="2:5" s="149" customFormat="1" ht="15.45" customHeight="1" x14ac:dyDescent="0.3">
      <c r="B38" s="265" t="s">
        <v>334</v>
      </c>
      <c r="D38" s="152"/>
      <c r="E38" s="152"/>
    </row>
    <row r="39" spans="2:5" s="149" customFormat="1" ht="15.45" customHeight="1" x14ac:dyDescent="0.3">
      <c r="B39" s="262" t="s">
        <v>221</v>
      </c>
      <c r="D39" s="150"/>
      <c r="E39" s="150"/>
    </row>
    <row r="40" spans="2:5" s="149" customFormat="1" ht="15.45" customHeight="1" x14ac:dyDescent="0.3">
      <c r="B40" s="260" t="s">
        <v>222</v>
      </c>
      <c r="D40" s="150"/>
      <c r="E40" s="150"/>
    </row>
    <row r="41" spans="2:5" s="149" customFormat="1" ht="15.45" customHeight="1" x14ac:dyDescent="0.3">
      <c r="B41" s="264" t="s">
        <v>223</v>
      </c>
    </row>
    <row r="42" spans="2:5" s="149" customFormat="1" ht="15.45" customHeight="1" x14ac:dyDescent="0.3">
      <c r="B42" s="264" t="s">
        <v>224</v>
      </c>
    </row>
    <row r="43" spans="2:5" s="149" customFormat="1" ht="15.45" customHeight="1" x14ac:dyDescent="0.3">
      <c r="B43" s="264" t="s">
        <v>225</v>
      </c>
    </row>
    <row r="44" spans="2:5" s="149" customFormat="1" ht="15.45" customHeight="1" x14ac:dyDescent="0.3">
      <c r="B44" s="264" t="s">
        <v>226</v>
      </c>
    </row>
    <row r="45" spans="2:5" s="149" customFormat="1" ht="15.45" customHeight="1" x14ac:dyDescent="0.3">
      <c r="B45" s="264" t="s">
        <v>227</v>
      </c>
      <c r="D45" s="150"/>
      <c r="E45" s="150"/>
    </row>
    <row r="46" spans="2:5" s="149" customFormat="1" ht="15.45" customHeight="1" x14ac:dyDescent="0.3">
      <c r="B46" s="264" t="s">
        <v>228</v>
      </c>
      <c r="D46" s="152"/>
      <c r="E46" s="152"/>
    </row>
    <row r="47" spans="2:5" s="149" customFormat="1" ht="15.45" customHeight="1" x14ac:dyDescent="0.3">
      <c r="B47" s="264" t="s">
        <v>229</v>
      </c>
    </row>
    <row r="48" spans="2:5" s="149" customFormat="1" ht="15.45" customHeight="1" x14ac:dyDescent="0.3">
      <c r="B48" s="264" t="s">
        <v>230</v>
      </c>
    </row>
    <row r="49" spans="2:2" s="149" customFormat="1" ht="15.45" customHeight="1" x14ac:dyDescent="0.3">
      <c r="B49" s="264" t="s">
        <v>729</v>
      </c>
    </row>
    <row r="50" spans="2:2" s="149" customFormat="1" ht="15.45" customHeight="1" x14ac:dyDescent="0.3">
      <c r="B50" s="264" t="s">
        <v>231</v>
      </c>
    </row>
    <row r="51" spans="2:2" s="149" customFormat="1" ht="15.45" customHeight="1" x14ac:dyDescent="0.3">
      <c r="B51" s="264" t="s">
        <v>232</v>
      </c>
    </row>
    <row r="52" spans="2:2" s="149" customFormat="1" ht="15.45" customHeight="1" x14ac:dyDescent="0.3">
      <c r="B52" s="264" t="s">
        <v>233</v>
      </c>
    </row>
    <row r="53" spans="2:2" s="149" customFormat="1" ht="15.45" customHeight="1" x14ac:dyDescent="0.3">
      <c r="B53" s="264" t="s">
        <v>234</v>
      </c>
    </row>
    <row r="54" spans="2:2" s="149" customFormat="1" ht="15.45" customHeight="1" x14ac:dyDescent="0.3">
      <c r="B54" s="264" t="s">
        <v>235</v>
      </c>
    </row>
    <row r="55" spans="2:2" s="149" customFormat="1" ht="15.45" customHeight="1" x14ac:dyDescent="0.3">
      <c r="B55" s="260" t="s">
        <v>236</v>
      </c>
    </row>
    <row r="56" spans="2:2" s="149" customFormat="1" ht="15.45" customHeight="1" x14ac:dyDescent="0.3">
      <c r="B56" s="264" t="s">
        <v>237</v>
      </c>
    </row>
    <row r="57" spans="2:2" s="149" customFormat="1" ht="15.45" customHeight="1" x14ac:dyDescent="0.3">
      <c r="B57" s="264" t="s">
        <v>238</v>
      </c>
    </row>
    <row r="58" spans="2:2" s="149" customFormat="1" ht="15.45" customHeight="1" x14ac:dyDescent="0.3">
      <c r="B58" s="264" t="s">
        <v>239</v>
      </c>
    </row>
    <row r="59" spans="2:2" s="149" customFormat="1" ht="15.45" customHeight="1" x14ac:dyDescent="0.3">
      <c r="B59" s="264" t="s">
        <v>240</v>
      </c>
    </row>
    <row r="60" spans="2:2" s="149" customFormat="1" ht="15.45" customHeight="1" x14ac:dyDescent="0.3">
      <c r="B60" s="264" t="s">
        <v>241</v>
      </c>
    </row>
    <row r="61" spans="2:2" s="149" customFormat="1" ht="15.45" customHeight="1" x14ac:dyDescent="0.3">
      <c r="B61" s="264" t="s">
        <v>730</v>
      </c>
    </row>
    <row r="62" spans="2:2" s="149" customFormat="1" ht="15.45" customHeight="1" x14ac:dyDescent="0.3">
      <c r="B62" s="264" t="s">
        <v>242</v>
      </c>
    </row>
    <row r="63" spans="2:2" s="149" customFormat="1" ht="15.45" customHeight="1" x14ac:dyDescent="0.3">
      <c r="B63" s="264" t="s">
        <v>243</v>
      </c>
    </row>
    <row r="64" spans="2:2" s="149" customFormat="1" ht="15.45" customHeight="1" x14ac:dyDescent="0.3">
      <c r="B64" s="264" t="s">
        <v>244</v>
      </c>
    </row>
    <row r="65" spans="2:2" s="149" customFormat="1" ht="15.45" customHeight="1" x14ac:dyDescent="0.3">
      <c r="B65" s="264" t="s">
        <v>245</v>
      </c>
    </row>
    <row r="66" spans="2:2" s="149" customFormat="1" ht="15.45" customHeight="1" x14ac:dyDescent="0.3">
      <c r="B66" s="264" t="s">
        <v>246</v>
      </c>
    </row>
    <row r="67" spans="2:2" s="149" customFormat="1" ht="15.45" customHeight="1" x14ac:dyDescent="0.3">
      <c r="B67" s="264" t="s">
        <v>247</v>
      </c>
    </row>
    <row r="68" spans="2:2" s="149" customFormat="1" ht="15.45" customHeight="1" x14ac:dyDescent="0.3">
      <c r="B68" s="264" t="s">
        <v>248</v>
      </c>
    </row>
    <row r="69" spans="2:2" s="149" customFormat="1" ht="15.45" customHeight="1" x14ac:dyDescent="0.3">
      <c r="B69" s="264" t="s">
        <v>249</v>
      </c>
    </row>
    <row r="70" spans="2:2" s="149" customFormat="1" ht="15.45" customHeight="1" x14ac:dyDescent="0.3">
      <c r="B70" s="264" t="s">
        <v>250</v>
      </c>
    </row>
    <row r="71" spans="2:2" s="149" customFormat="1" ht="15.45" customHeight="1" x14ac:dyDescent="0.3">
      <c r="B71" s="264" t="s">
        <v>251</v>
      </c>
    </row>
    <row r="72" spans="2:2" s="149" customFormat="1" ht="15.45" customHeight="1" x14ac:dyDescent="0.3">
      <c r="B72" s="264" t="s">
        <v>252</v>
      </c>
    </row>
    <row r="73" spans="2:2" s="149" customFormat="1" ht="15.45" customHeight="1" x14ac:dyDescent="0.3">
      <c r="B73" s="264" t="s">
        <v>253</v>
      </c>
    </row>
    <row r="74" spans="2:2" s="149" customFormat="1" ht="15.45" customHeight="1" x14ac:dyDescent="0.3">
      <c r="B74" s="264" t="s">
        <v>254</v>
      </c>
    </row>
    <row r="75" spans="2:2" s="149" customFormat="1" ht="15.45" customHeight="1" x14ac:dyDescent="0.3">
      <c r="B75" s="264" t="s">
        <v>731</v>
      </c>
    </row>
    <row r="76" spans="2:2" s="149" customFormat="1" ht="15.45" customHeight="1" x14ac:dyDescent="0.3">
      <c r="B76" s="264" t="s">
        <v>255</v>
      </c>
    </row>
    <row r="77" spans="2:2" s="149" customFormat="1" ht="15.45" customHeight="1" x14ac:dyDescent="0.3">
      <c r="B77" s="264" t="s">
        <v>256</v>
      </c>
    </row>
    <row r="78" spans="2:2" s="149" customFormat="1" ht="15.45" customHeight="1" x14ac:dyDescent="0.3">
      <c r="B78" s="264" t="s">
        <v>257</v>
      </c>
    </row>
    <row r="79" spans="2:2" s="149" customFormat="1" ht="15.45" customHeight="1" x14ac:dyDescent="0.3">
      <c r="B79" s="264" t="s">
        <v>258</v>
      </c>
    </row>
    <row r="80" spans="2:2" s="149" customFormat="1" ht="15.45" customHeight="1" x14ac:dyDescent="0.3">
      <c r="B80" s="264" t="s">
        <v>259</v>
      </c>
    </row>
    <row r="81" spans="2:2" s="149" customFormat="1" ht="15.45" customHeight="1" x14ac:dyDescent="0.3">
      <c r="B81" s="264" t="s">
        <v>260</v>
      </c>
    </row>
    <row r="82" spans="2:2" s="149" customFormat="1" ht="15.45" customHeight="1" x14ac:dyDescent="0.3">
      <c r="B82" s="264" t="s">
        <v>261</v>
      </c>
    </row>
    <row r="83" spans="2:2" s="149" customFormat="1" ht="15.45" customHeight="1" x14ac:dyDescent="0.3">
      <c r="B83" s="264" t="s">
        <v>732</v>
      </c>
    </row>
    <row r="84" spans="2:2" s="149" customFormat="1" ht="15.45" customHeight="1" x14ac:dyDescent="0.3">
      <c r="B84" s="264" t="s">
        <v>262</v>
      </c>
    </row>
    <row r="85" spans="2:2" s="149" customFormat="1" ht="15.45" customHeight="1" x14ac:dyDescent="0.3">
      <c r="B85" s="264" t="s">
        <v>263</v>
      </c>
    </row>
    <row r="86" spans="2:2" s="149" customFormat="1" ht="15.45" customHeight="1" x14ac:dyDescent="0.3">
      <c r="B86" s="264" t="s">
        <v>264</v>
      </c>
    </row>
    <row r="87" spans="2:2" s="149" customFormat="1" ht="15.45" customHeight="1" x14ac:dyDescent="0.3">
      <c r="B87" s="264" t="s">
        <v>265</v>
      </c>
    </row>
    <row r="88" spans="2:2" s="149" customFormat="1" ht="15.45" customHeight="1" x14ac:dyDescent="0.3">
      <c r="B88" s="264" t="s">
        <v>266</v>
      </c>
    </row>
    <row r="89" spans="2:2" s="149" customFormat="1" ht="15.45" customHeight="1" x14ac:dyDescent="0.3">
      <c r="B89" s="264" t="s">
        <v>267</v>
      </c>
    </row>
    <row r="90" spans="2:2" s="149" customFormat="1" ht="15.45" customHeight="1" x14ac:dyDescent="0.3">
      <c r="B90" s="264" t="s">
        <v>268</v>
      </c>
    </row>
    <row r="91" spans="2:2" s="149" customFormat="1" ht="15.45" customHeight="1" x14ac:dyDescent="0.3">
      <c r="B91" s="264" t="s">
        <v>269</v>
      </c>
    </row>
    <row r="92" spans="2:2" s="149" customFormat="1" ht="15.45" customHeight="1" x14ac:dyDescent="0.3">
      <c r="B92" s="264" t="s">
        <v>270</v>
      </c>
    </row>
    <row r="93" spans="2:2" s="149" customFormat="1" ht="15.45" customHeight="1" x14ac:dyDescent="0.3">
      <c r="B93" s="264" t="s">
        <v>271</v>
      </c>
    </row>
    <row r="94" spans="2:2" s="149" customFormat="1" ht="15.45" customHeight="1" x14ac:dyDescent="0.3">
      <c r="B94" s="264" t="s">
        <v>733</v>
      </c>
    </row>
    <row r="95" spans="2:2" s="149" customFormat="1" ht="15.45" customHeight="1" x14ac:dyDescent="0.3">
      <c r="B95" s="264" t="s">
        <v>272</v>
      </c>
    </row>
    <row r="96" spans="2:2" s="149" customFormat="1" ht="15.45" customHeight="1" x14ac:dyDescent="0.3">
      <c r="B96" s="264" t="s">
        <v>273</v>
      </c>
    </row>
    <row r="97" spans="2:2" s="149" customFormat="1" ht="15.45" customHeight="1" x14ac:dyDescent="0.3">
      <c r="B97" s="264" t="s">
        <v>274</v>
      </c>
    </row>
    <row r="98" spans="2:2" s="149" customFormat="1" ht="15.45" customHeight="1" x14ac:dyDescent="0.3">
      <c r="B98" s="264" t="s">
        <v>275</v>
      </c>
    </row>
    <row r="99" spans="2:2" s="149" customFormat="1" ht="15.45" customHeight="1" x14ac:dyDescent="0.3">
      <c r="B99" s="264" t="s">
        <v>276</v>
      </c>
    </row>
    <row r="100" spans="2:2" s="149" customFormat="1" ht="15.45" customHeight="1" x14ac:dyDescent="0.3">
      <c r="B100" s="264" t="s">
        <v>277</v>
      </c>
    </row>
    <row r="101" spans="2:2" s="149" customFormat="1" ht="15.45" customHeight="1" x14ac:dyDescent="0.3">
      <c r="B101" s="264" t="s">
        <v>278</v>
      </c>
    </row>
    <row r="102" spans="2:2" s="149" customFormat="1" ht="15.45" customHeight="1" x14ac:dyDescent="0.3">
      <c r="B102" s="264" t="s">
        <v>279</v>
      </c>
    </row>
    <row r="103" spans="2:2" s="149" customFormat="1" ht="15.45" customHeight="1" x14ac:dyDescent="0.3">
      <c r="B103" s="264" t="s">
        <v>734</v>
      </c>
    </row>
    <row r="104" spans="2:2" s="149" customFormat="1" ht="15.45" customHeight="1" x14ac:dyDescent="0.3">
      <c r="B104" s="264" t="s">
        <v>280</v>
      </c>
    </row>
    <row r="105" spans="2:2" s="149" customFormat="1" ht="15.45" customHeight="1" x14ac:dyDescent="0.3">
      <c r="B105" s="264" t="s">
        <v>281</v>
      </c>
    </row>
    <row r="106" spans="2:2" s="149" customFormat="1" ht="15.45" customHeight="1" x14ac:dyDescent="0.3">
      <c r="B106" s="264" t="s">
        <v>282</v>
      </c>
    </row>
    <row r="107" spans="2:2" s="149" customFormat="1" ht="15.45" customHeight="1" x14ac:dyDescent="0.3">
      <c r="B107" s="264" t="s">
        <v>283</v>
      </c>
    </row>
    <row r="108" spans="2:2" s="149" customFormat="1" ht="15.45" customHeight="1" x14ac:dyDescent="0.3">
      <c r="B108" s="264" t="s">
        <v>284</v>
      </c>
    </row>
    <row r="109" spans="2:2" s="149" customFormat="1" ht="15.45" customHeight="1" x14ac:dyDescent="0.3">
      <c r="B109" s="264" t="s">
        <v>285</v>
      </c>
    </row>
    <row r="110" spans="2:2" s="149" customFormat="1" ht="15.45" customHeight="1" x14ac:dyDescent="0.3">
      <c r="B110" s="264" t="s">
        <v>286</v>
      </c>
    </row>
    <row r="111" spans="2:2" s="149" customFormat="1" ht="15.45" customHeight="1" x14ac:dyDescent="0.3">
      <c r="B111" s="264" t="s">
        <v>287</v>
      </c>
    </row>
    <row r="112" spans="2:2" s="149" customFormat="1" ht="15.45" customHeight="1" x14ac:dyDescent="0.3">
      <c r="B112" s="264" t="s">
        <v>288</v>
      </c>
    </row>
    <row r="113" spans="2:2" s="149" customFormat="1" ht="15.45" customHeight="1" x14ac:dyDescent="0.3">
      <c r="B113" s="264" t="s">
        <v>289</v>
      </c>
    </row>
    <row r="114" spans="2:2" s="149" customFormat="1" ht="15.45" customHeight="1" x14ac:dyDescent="0.3">
      <c r="B114" s="264" t="s">
        <v>290</v>
      </c>
    </row>
    <row r="115" spans="2:2" s="149" customFormat="1" ht="15.45" customHeight="1" x14ac:dyDescent="0.3">
      <c r="B115" s="264" t="s">
        <v>735</v>
      </c>
    </row>
    <row r="116" spans="2:2" s="149" customFormat="1" ht="15.45" customHeight="1" x14ac:dyDescent="0.3">
      <c r="B116" s="264" t="s">
        <v>291</v>
      </c>
    </row>
    <row r="117" spans="2:2" s="149" customFormat="1" ht="15.45" customHeight="1" x14ac:dyDescent="0.3">
      <c r="B117" s="264" t="s">
        <v>292</v>
      </c>
    </row>
    <row r="118" spans="2:2" s="149" customFormat="1" ht="15.45" customHeight="1" x14ac:dyDescent="0.3">
      <c r="B118" s="264" t="s">
        <v>293</v>
      </c>
    </row>
    <row r="119" spans="2:2" s="149" customFormat="1" ht="15.45" customHeight="1" x14ac:dyDescent="0.3">
      <c r="B119" s="264" t="s">
        <v>294</v>
      </c>
    </row>
    <row r="120" spans="2:2" s="149" customFormat="1" ht="15.45" customHeight="1" x14ac:dyDescent="0.3">
      <c r="B120" s="264" t="s">
        <v>295</v>
      </c>
    </row>
    <row r="121" spans="2:2" s="149" customFormat="1" ht="15.45" customHeight="1" x14ac:dyDescent="0.3">
      <c r="B121" s="264" t="s">
        <v>296</v>
      </c>
    </row>
    <row r="122" spans="2:2" s="149" customFormat="1" ht="15.45" customHeight="1" x14ac:dyDescent="0.3">
      <c r="B122" s="264" t="s">
        <v>297</v>
      </c>
    </row>
    <row r="123" spans="2:2" s="149" customFormat="1" ht="15.45" customHeight="1" x14ac:dyDescent="0.3">
      <c r="B123" s="264" t="s">
        <v>298</v>
      </c>
    </row>
    <row r="124" spans="2:2" s="149" customFormat="1" ht="15.45" customHeight="1" x14ac:dyDescent="0.3">
      <c r="B124" s="264" t="s">
        <v>736</v>
      </c>
    </row>
    <row r="125" spans="2:2" s="149" customFormat="1" ht="15.45" customHeight="1" x14ac:dyDescent="0.3">
      <c r="B125" s="264" t="s">
        <v>299</v>
      </c>
    </row>
    <row r="126" spans="2:2" s="149" customFormat="1" ht="15.45" customHeight="1" x14ac:dyDescent="0.3">
      <c r="B126" s="264" t="s">
        <v>300</v>
      </c>
    </row>
    <row r="127" spans="2:2" s="149" customFormat="1" ht="15.45" customHeight="1" x14ac:dyDescent="0.3">
      <c r="B127" s="264" t="s">
        <v>301</v>
      </c>
    </row>
    <row r="128" spans="2:2" s="149" customFormat="1" ht="15.45" customHeight="1" x14ac:dyDescent="0.3">
      <c r="B128" s="264" t="s">
        <v>302</v>
      </c>
    </row>
    <row r="129" spans="2:2" s="149" customFormat="1" ht="15.45" customHeight="1" x14ac:dyDescent="0.3">
      <c r="B129" s="264" t="s">
        <v>303</v>
      </c>
    </row>
    <row r="130" spans="2:2" s="149" customFormat="1" ht="15.45" customHeight="1" x14ac:dyDescent="0.3">
      <c r="B130" s="264" t="s">
        <v>304</v>
      </c>
    </row>
    <row r="131" spans="2:2" s="149" customFormat="1" ht="15.45" customHeight="1" x14ac:dyDescent="0.3">
      <c r="B131" s="264" t="s">
        <v>305</v>
      </c>
    </row>
    <row r="132" spans="2:2" s="149" customFormat="1" ht="15.45" customHeight="1" x14ac:dyDescent="0.3">
      <c r="B132" s="264" t="s">
        <v>306</v>
      </c>
    </row>
    <row r="133" spans="2:2" s="149" customFormat="1" ht="15.45" customHeight="1" x14ac:dyDescent="0.3">
      <c r="B133" s="264" t="s">
        <v>307</v>
      </c>
    </row>
    <row r="134" spans="2:2" s="149" customFormat="1" ht="15.45" customHeight="1" x14ac:dyDescent="0.3">
      <c r="B134" s="264" t="s">
        <v>308</v>
      </c>
    </row>
    <row r="135" spans="2:2" s="149" customFormat="1" ht="15.45" customHeight="1" x14ac:dyDescent="0.3">
      <c r="B135" s="264" t="s">
        <v>309</v>
      </c>
    </row>
    <row r="136" spans="2:2" s="149" customFormat="1" ht="15.45" customHeight="1" x14ac:dyDescent="0.3">
      <c r="B136" s="264" t="s">
        <v>737</v>
      </c>
    </row>
    <row r="137" spans="2:2" s="149" customFormat="1" ht="15.45" customHeight="1" x14ac:dyDescent="0.3">
      <c r="B137" s="264" t="s">
        <v>310</v>
      </c>
    </row>
    <row r="138" spans="2:2" s="149" customFormat="1" ht="15.45" customHeight="1" x14ac:dyDescent="0.3">
      <c r="B138" s="264" t="s">
        <v>311</v>
      </c>
    </row>
    <row r="139" spans="2:2" s="149" customFormat="1" ht="15.45" customHeight="1" x14ac:dyDescent="0.3">
      <c r="B139" s="264" t="s">
        <v>312</v>
      </c>
    </row>
    <row r="140" spans="2:2" s="149" customFormat="1" ht="15.45" customHeight="1" x14ac:dyDescent="0.3">
      <c r="B140" s="264" t="s">
        <v>313</v>
      </c>
    </row>
    <row r="141" spans="2:2" s="149" customFormat="1" ht="15.45" customHeight="1" x14ac:dyDescent="0.3">
      <c r="B141" s="264" t="s">
        <v>314</v>
      </c>
    </row>
    <row r="142" spans="2:2" s="149" customFormat="1" ht="15.45" customHeight="1" x14ac:dyDescent="0.3">
      <c r="B142" s="264" t="s">
        <v>315</v>
      </c>
    </row>
    <row r="143" spans="2:2" s="149" customFormat="1" ht="15.45" customHeight="1" x14ac:dyDescent="0.3">
      <c r="B143" s="264" t="s">
        <v>316</v>
      </c>
    </row>
    <row r="144" spans="2:2" s="149" customFormat="1" ht="15.45" customHeight="1" x14ac:dyDescent="0.3">
      <c r="B144" s="264" t="s">
        <v>317</v>
      </c>
    </row>
    <row r="145" spans="2:2" s="149" customFormat="1" ht="15.45" customHeight="1" x14ac:dyDescent="0.3">
      <c r="B145" s="264" t="s">
        <v>318</v>
      </c>
    </row>
    <row r="146" spans="2:2" s="149" customFormat="1" ht="15.45" customHeight="1" x14ac:dyDescent="0.3">
      <c r="B146" s="264" t="s">
        <v>319</v>
      </c>
    </row>
    <row r="147" spans="2:2" s="149" customFormat="1" ht="15.45" customHeight="1" x14ac:dyDescent="0.3">
      <c r="B147" s="264" t="s">
        <v>320</v>
      </c>
    </row>
    <row r="148" spans="2:2" s="149" customFormat="1" ht="15.45" customHeight="1" x14ac:dyDescent="0.3">
      <c r="B148" s="264" t="s">
        <v>321</v>
      </c>
    </row>
    <row r="149" spans="2:2" s="149" customFormat="1" ht="15.45" customHeight="1" x14ac:dyDescent="0.3">
      <c r="B149" s="264" t="s">
        <v>738</v>
      </c>
    </row>
    <row r="150" spans="2:2" s="149" customFormat="1" ht="15.45" customHeight="1" x14ac:dyDescent="0.3">
      <c r="B150" s="264" t="s">
        <v>322</v>
      </c>
    </row>
    <row r="151" spans="2:2" s="149" customFormat="1" ht="15.45" customHeight="1" x14ac:dyDescent="0.3">
      <c r="B151" s="264" t="s">
        <v>323</v>
      </c>
    </row>
    <row r="152" spans="2:2" s="149" customFormat="1" ht="15.45" customHeight="1" x14ac:dyDescent="0.3">
      <c r="B152" s="264" t="s">
        <v>324</v>
      </c>
    </row>
    <row r="153" spans="2:2" s="149" customFormat="1" ht="15.45" customHeight="1" x14ac:dyDescent="0.3">
      <c r="B153" s="264" t="s">
        <v>325</v>
      </c>
    </row>
    <row r="154" spans="2:2" s="149" customFormat="1" ht="15.45" customHeight="1" x14ac:dyDescent="0.3">
      <c r="B154" s="264" t="s">
        <v>326</v>
      </c>
    </row>
    <row r="155" spans="2:2" s="149" customFormat="1" ht="15.45" customHeight="1" x14ac:dyDescent="0.3">
      <c r="B155" s="260" t="s">
        <v>327</v>
      </c>
    </row>
    <row r="156" spans="2:2" s="149" customFormat="1" ht="15.45" customHeight="1" x14ac:dyDescent="0.3">
      <c r="B156" s="263" t="s">
        <v>328</v>
      </c>
    </row>
    <row r="157" spans="2:2" s="149" customFormat="1" ht="15.45" customHeight="1" x14ac:dyDescent="0.3">
      <c r="B157" s="262" t="s">
        <v>343</v>
      </c>
    </row>
    <row r="158" spans="2:2" s="149" customFormat="1" ht="15.45" customHeight="1" x14ac:dyDescent="0.3">
      <c r="B158" s="263" t="s">
        <v>344</v>
      </c>
    </row>
    <row r="159" spans="2:2" s="149" customFormat="1" ht="15.45" customHeight="1" x14ac:dyDescent="0.3">
      <c r="B159" s="264" t="s">
        <v>345</v>
      </c>
    </row>
    <row r="160" spans="2:2" s="149" customFormat="1" ht="15.45" customHeight="1" x14ac:dyDescent="0.3">
      <c r="B160" s="264" t="s">
        <v>346</v>
      </c>
    </row>
    <row r="161" spans="2:5" s="149" customFormat="1" ht="15.45" customHeight="1" x14ac:dyDescent="0.3">
      <c r="B161" s="264" t="s">
        <v>347</v>
      </c>
    </row>
    <row r="162" spans="2:5" s="149" customFormat="1" ht="15.45" customHeight="1" x14ac:dyDescent="0.3">
      <c r="B162" s="264" t="s">
        <v>348</v>
      </c>
    </row>
    <row r="163" spans="2:5" s="149" customFormat="1" ht="15.45" customHeight="1" x14ac:dyDescent="0.3">
      <c r="B163" s="264" t="s">
        <v>349</v>
      </c>
    </row>
    <row r="164" spans="2:5" s="149" customFormat="1" ht="15.45" customHeight="1" x14ac:dyDescent="0.3">
      <c r="B164" s="264" t="s">
        <v>350</v>
      </c>
    </row>
    <row r="165" spans="2:5" s="149" customFormat="1" ht="15.45" customHeight="1" x14ac:dyDescent="0.3">
      <c r="B165" s="264" t="s">
        <v>351</v>
      </c>
    </row>
    <row r="166" spans="2:5" s="149" customFormat="1" ht="15.45" customHeight="1" x14ac:dyDescent="0.3">
      <c r="B166" s="265" t="s">
        <v>352</v>
      </c>
    </row>
    <row r="167" spans="2:5" ht="15.45" customHeight="1" x14ac:dyDescent="0.25">
      <c r="B167" s="266" t="s">
        <v>363</v>
      </c>
    </row>
    <row r="168" spans="2:5" s="149" customFormat="1" ht="15.45" customHeight="1" x14ac:dyDescent="0.3">
      <c r="B168" s="260" t="s">
        <v>335</v>
      </c>
      <c r="D168" s="152"/>
      <c r="E168" s="152"/>
    </row>
    <row r="169" spans="2:5" s="149" customFormat="1" ht="15.45" customHeight="1" x14ac:dyDescent="0.3">
      <c r="B169" s="264" t="s">
        <v>739</v>
      </c>
      <c r="D169" s="152"/>
      <c r="E169" s="152"/>
    </row>
    <row r="170" spans="2:5" s="149" customFormat="1" ht="15.45" customHeight="1" x14ac:dyDescent="0.3">
      <c r="B170" s="264" t="s">
        <v>336</v>
      </c>
    </row>
    <row r="171" spans="2:5" s="149" customFormat="1" ht="15.45" customHeight="1" x14ac:dyDescent="0.3">
      <c r="B171" s="264" t="s">
        <v>337</v>
      </c>
    </row>
    <row r="172" spans="2:5" s="149" customFormat="1" ht="15.45" customHeight="1" x14ac:dyDescent="0.3">
      <c r="B172" s="264" t="s">
        <v>740</v>
      </c>
    </row>
    <row r="173" spans="2:5" s="149" customFormat="1" ht="15.45" customHeight="1" x14ac:dyDescent="0.3">
      <c r="B173" s="264" t="s">
        <v>338</v>
      </c>
    </row>
    <row r="174" spans="2:5" s="149" customFormat="1" ht="15.45" customHeight="1" x14ac:dyDescent="0.3">
      <c r="B174" s="264" t="s">
        <v>339</v>
      </c>
    </row>
    <row r="175" spans="2:5" s="149" customFormat="1" ht="15.45" customHeight="1" x14ac:dyDescent="0.3">
      <c r="B175" s="264" t="s">
        <v>340</v>
      </c>
    </row>
    <row r="176" spans="2:5" s="149" customFormat="1" ht="15.45" customHeight="1" x14ac:dyDescent="0.3">
      <c r="B176" s="264" t="s">
        <v>341</v>
      </c>
    </row>
    <row r="177" spans="2:5" s="149" customFormat="1" ht="15.45" customHeight="1" x14ac:dyDescent="0.3">
      <c r="B177" s="264" t="s">
        <v>342</v>
      </c>
    </row>
    <row r="178" spans="2:5" s="149" customFormat="1" ht="15.45" customHeight="1" x14ac:dyDescent="0.3">
      <c r="B178" s="260" t="s">
        <v>353</v>
      </c>
      <c r="D178" s="153"/>
      <c r="E178" s="153"/>
    </row>
    <row r="179" spans="2:5" s="149" customFormat="1" ht="15.45" customHeight="1" x14ac:dyDescent="0.3">
      <c r="B179" s="264" t="s">
        <v>354</v>
      </c>
    </row>
    <row r="180" spans="2:5" s="149" customFormat="1" ht="15.45" customHeight="1" x14ac:dyDescent="0.3">
      <c r="B180" s="264" t="s">
        <v>355</v>
      </c>
    </row>
    <row r="181" spans="2:5" s="149" customFormat="1" ht="15.45" customHeight="1" x14ac:dyDescent="0.3">
      <c r="B181" s="264" t="s">
        <v>741</v>
      </c>
    </row>
    <row r="182" spans="2:5" s="149" customFormat="1" ht="15.45" customHeight="1" x14ac:dyDescent="0.3">
      <c r="B182" s="264" t="s">
        <v>742</v>
      </c>
    </row>
    <row r="183" spans="2:5" s="149" customFormat="1" ht="15.45" customHeight="1" x14ac:dyDescent="0.3">
      <c r="B183" s="264" t="s">
        <v>356</v>
      </c>
    </row>
    <row r="184" spans="2:5" s="149" customFormat="1" ht="15.45" customHeight="1" x14ac:dyDescent="0.3">
      <c r="B184" s="264" t="s">
        <v>357</v>
      </c>
    </row>
    <row r="185" spans="2:5" s="149" customFormat="1" ht="15.45" customHeight="1" x14ac:dyDescent="0.3">
      <c r="B185" s="264" t="s">
        <v>358</v>
      </c>
    </row>
    <row r="186" spans="2:5" s="149" customFormat="1" ht="15.45" customHeight="1" x14ac:dyDescent="0.3">
      <c r="B186" s="264" t="s">
        <v>359</v>
      </c>
    </row>
    <row r="187" spans="2:5" s="149" customFormat="1" ht="15.45" customHeight="1" x14ac:dyDescent="0.3">
      <c r="B187" s="264" t="s">
        <v>360</v>
      </c>
    </row>
    <row r="188" spans="2:5" s="149" customFormat="1" ht="15.45" customHeight="1" x14ac:dyDescent="0.3">
      <c r="B188" s="264" t="s">
        <v>361</v>
      </c>
    </row>
    <row r="189" spans="2:5" s="149" customFormat="1" ht="15.45" customHeight="1" x14ac:dyDescent="0.3">
      <c r="B189" s="260" t="s">
        <v>362</v>
      </c>
    </row>
    <row r="190" spans="2:5" s="149" customFormat="1" ht="15.45" customHeight="1" x14ac:dyDescent="0.3">
      <c r="B190" s="260" t="s">
        <v>364</v>
      </c>
    </row>
    <row r="191" spans="2:5" s="149" customFormat="1" ht="15.45" customHeight="1" x14ac:dyDescent="0.3">
      <c r="B191" s="264" t="s">
        <v>365</v>
      </c>
    </row>
    <row r="192" spans="2:5" s="149" customFormat="1" ht="15.45" customHeight="1" x14ac:dyDescent="0.3">
      <c r="B192" s="264" t="s">
        <v>366</v>
      </c>
    </row>
    <row r="193" spans="2:2" s="149" customFormat="1" ht="15.45" customHeight="1" x14ac:dyDescent="0.3">
      <c r="B193" s="264" t="s">
        <v>367</v>
      </c>
    </row>
    <row r="194" spans="2:2" s="149" customFormat="1" ht="15.45" customHeight="1" x14ac:dyDescent="0.3">
      <c r="B194" s="264" t="s">
        <v>368</v>
      </c>
    </row>
    <row r="195" spans="2:2" s="149" customFormat="1" ht="15.45" customHeight="1" x14ac:dyDescent="0.3">
      <c r="B195" s="264" t="s">
        <v>369</v>
      </c>
    </row>
    <row r="196" spans="2:2" s="149" customFormat="1" ht="15.45" customHeight="1" x14ac:dyDescent="0.3">
      <c r="B196" s="264" t="s">
        <v>370</v>
      </c>
    </row>
    <row r="197" spans="2:2" s="149" customFormat="1" ht="15.45" customHeight="1" x14ac:dyDescent="0.3">
      <c r="B197" s="264" t="s">
        <v>371</v>
      </c>
    </row>
    <row r="198" spans="2:2" s="149" customFormat="1" ht="15.45" customHeight="1" x14ac:dyDescent="0.3">
      <c r="B198" s="264" t="s">
        <v>372</v>
      </c>
    </row>
    <row r="199" spans="2:2" s="149" customFormat="1" ht="15.45" customHeight="1" x14ac:dyDescent="0.3">
      <c r="B199" s="264" t="s">
        <v>373</v>
      </c>
    </row>
    <row r="200" spans="2:2" s="149" customFormat="1" ht="15.45" customHeight="1" x14ac:dyDescent="0.3">
      <c r="B200" s="264" t="s">
        <v>374</v>
      </c>
    </row>
    <row r="201" spans="2:2" s="149" customFormat="1" ht="15.45" customHeight="1" x14ac:dyDescent="0.3">
      <c r="B201" s="264" t="s">
        <v>375</v>
      </c>
    </row>
    <row r="202" spans="2:2" s="149" customFormat="1" ht="15.45" customHeight="1" x14ac:dyDescent="0.3">
      <c r="B202" s="260" t="s">
        <v>376</v>
      </c>
    </row>
    <row r="203" spans="2:2" s="149" customFormat="1" ht="15.45" customHeight="1" x14ac:dyDescent="0.3">
      <c r="B203" s="264" t="s">
        <v>377</v>
      </c>
    </row>
    <row r="204" spans="2:2" s="149" customFormat="1" ht="15.45" customHeight="1" x14ac:dyDescent="0.3">
      <c r="B204" s="264" t="s">
        <v>378</v>
      </c>
    </row>
    <row r="205" spans="2:2" s="149" customFormat="1" ht="15.45" customHeight="1" x14ac:dyDescent="0.3">
      <c r="B205" s="264" t="s">
        <v>379</v>
      </c>
    </row>
    <row r="206" spans="2:2" s="149" customFormat="1" ht="15.45" customHeight="1" x14ac:dyDescent="0.3">
      <c r="B206" s="264"/>
    </row>
    <row r="207" spans="2:2" s="149" customFormat="1" ht="15.45" customHeight="1" x14ac:dyDescent="0.3">
      <c r="B207" s="264" t="s">
        <v>380</v>
      </c>
    </row>
    <row r="208" spans="2:2" s="149" customFormat="1" ht="15.45" customHeight="1" x14ac:dyDescent="0.3">
      <c r="B208" s="264" t="s">
        <v>381</v>
      </c>
    </row>
    <row r="209" spans="2:2" s="149" customFormat="1" ht="15.45" customHeight="1" x14ac:dyDescent="0.3">
      <c r="B209" s="264" t="s">
        <v>382</v>
      </c>
    </row>
    <row r="210" spans="2:2" s="149" customFormat="1" ht="15.45" customHeight="1" x14ac:dyDescent="0.3">
      <c r="B210" s="264" t="s">
        <v>383</v>
      </c>
    </row>
    <row r="211" spans="2:2" s="149" customFormat="1" ht="15.45" customHeight="1" x14ac:dyDescent="0.3">
      <c r="B211" s="264"/>
    </row>
    <row r="212" spans="2:2" s="149" customFormat="1" ht="15.45" customHeight="1" x14ac:dyDescent="0.3">
      <c r="B212" s="264" t="s">
        <v>384</v>
      </c>
    </row>
    <row r="213" spans="2:2" s="149" customFormat="1" ht="15.45" customHeight="1" x14ac:dyDescent="0.3">
      <c r="B213" s="264" t="s">
        <v>385</v>
      </c>
    </row>
    <row r="214" spans="2:2" s="149" customFormat="1" ht="15.45" customHeight="1" x14ac:dyDescent="0.3">
      <c r="B214" s="264" t="s">
        <v>386</v>
      </c>
    </row>
    <row r="215" spans="2:2" s="149" customFormat="1" ht="15.45" customHeight="1" x14ac:dyDescent="0.3">
      <c r="B215" s="264"/>
    </row>
    <row r="216" spans="2:2" s="149" customFormat="1" ht="15.45" customHeight="1" x14ac:dyDescent="0.3">
      <c r="B216" s="264" t="s">
        <v>387</v>
      </c>
    </row>
    <row r="217" spans="2:2" s="149" customFormat="1" ht="15.45" customHeight="1" x14ac:dyDescent="0.3">
      <c r="B217" s="264" t="s">
        <v>388</v>
      </c>
    </row>
    <row r="218" spans="2:2" s="149" customFormat="1" ht="15.45" customHeight="1" x14ac:dyDescent="0.3">
      <c r="B218" s="264" t="s">
        <v>389</v>
      </c>
    </row>
    <row r="219" spans="2:2" s="149" customFormat="1" ht="15.45" customHeight="1" x14ac:dyDescent="0.3">
      <c r="B219" s="264" t="s">
        <v>390</v>
      </c>
    </row>
    <row r="220" spans="2:2" s="149" customFormat="1" ht="15.45" customHeight="1" x14ac:dyDescent="0.3">
      <c r="B220" s="264" t="s">
        <v>391</v>
      </c>
    </row>
    <row r="221" spans="2:2" s="149" customFormat="1" ht="15.45" customHeight="1" x14ac:dyDescent="0.3">
      <c r="B221" s="264"/>
    </row>
    <row r="222" spans="2:2" s="149" customFormat="1" ht="15.45" customHeight="1" x14ac:dyDescent="0.3">
      <c r="B222" s="264" t="s">
        <v>392</v>
      </c>
    </row>
    <row r="223" spans="2:2" s="149" customFormat="1" ht="15.45" customHeight="1" x14ac:dyDescent="0.3">
      <c r="B223" s="264" t="s">
        <v>393</v>
      </c>
    </row>
    <row r="224" spans="2:2" s="149" customFormat="1" ht="15.45" customHeight="1" x14ac:dyDescent="0.3">
      <c r="B224" s="264"/>
    </row>
    <row r="225" spans="2:2" s="149" customFormat="1" ht="15.45" customHeight="1" x14ac:dyDescent="0.3">
      <c r="B225" s="264" t="s">
        <v>394</v>
      </c>
    </row>
    <row r="226" spans="2:2" s="149" customFormat="1" ht="15.45" customHeight="1" x14ac:dyDescent="0.3">
      <c r="B226" s="264" t="s">
        <v>395</v>
      </c>
    </row>
    <row r="227" spans="2:2" s="149" customFormat="1" ht="15.45" customHeight="1" x14ac:dyDescent="0.3">
      <c r="B227" s="264" t="s">
        <v>396</v>
      </c>
    </row>
    <row r="228" spans="2:2" s="149" customFormat="1" ht="15.45" customHeight="1" x14ac:dyDescent="0.3">
      <c r="B228" s="264" t="s">
        <v>397</v>
      </c>
    </row>
    <row r="229" spans="2:2" s="149" customFormat="1" ht="15.45" customHeight="1" x14ac:dyDescent="0.3">
      <c r="B229" s="264" t="s">
        <v>398</v>
      </c>
    </row>
    <row r="230" spans="2:2" s="149" customFormat="1" ht="15.45" customHeight="1" x14ac:dyDescent="0.3">
      <c r="B230" s="264" t="s">
        <v>399</v>
      </c>
    </row>
    <row r="231" spans="2:2" s="149" customFormat="1" ht="15.45" customHeight="1" x14ac:dyDescent="0.3">
      <c r="B231" s="264" t="s">
        <v>400</v>
      </c>
    </row>
    <row r="232" spans="2:2" s="149" customFormat="1" ht="15.45" customHeight="1" x14ac:dyDescent="0.3">
      <c r="B232" s="264" t="s">
        <v>401</v>
      </c>
    </row>
    <row r="233" spans="2:2" s="149" customFormat="1" ht="15.45" customHeight="1" x14ac:dyDescent="0.3">
      <c r="B233" s="264"/>
    </row>
    <row r="234" spans="2:2" s="149" customFormat="1" ht="15.45" customHeight="1" x14ac:dyDescent="0.3">
      <c r="B234" s="264" t="s">
        <v>402</v>
      </c>
    </row>
    <row r="235" spans="2:2" s="149" customFormat="1" ht="15.45" customHeight="1" x14ac:dyDescent="0.3">
      <c r="B235" s="264" t="s">
        <v>403</v>
      </c>
    </row>
    <row r="236" spans="2:2" s="149" customFormat="1" ht="15.45" customHeight="1" x14ac:dyDescent="0.3">
      <c r="B236" s="264" t="s">
        <v>404</v>
      </c>
    </row>
    <row r="237" spans="2:2" s="149" customFormat="1" ht="15.45" customHeight="1" x14ac:dyDescent="0.3">
      <c r="B237" s="264" t="s">
        <v>405</v>
      </c>
    </row>
    <row r="238" spans="2:2" s="149" customFormat="1" ht="15.45" customHeight="1" x14ac:dyDescent="0.3">
      <c r="B238" s="264"/>
    </row>
    <row r="239" spans="2:2" s="149" customFormat="1" ht="15.45" customHeight="1" x14ac:dyDescent="0.3">
      <c r="B239" s="264" t="s">
        <v>406</v>
      </c>
    </row>
    <row r="240" spans="2:2" s="149" customFormat="1" ht="15.45" customHeight="1" x14ac:dyDescent="0.3">
      <c r="B240" s="264" t="s">
        <v>407</v>
      </c>
    </row>
    <row r="241" spans="2:2" s="149" customFormat="1" ht="15.45" customHeight="1" x14ac:dyDescent="0.3">
      <c r="B241" s="264" t="s">
        <v>408</v>
      </c>
    </row>
    <row r="242" spans="2:2" s="149" customFormat="1" ht="15.45" customHeight="1" x14ac:dyDescent="0.3">
      <c r="B242" s="264" t="s">
        <v>409</v>
      </c>
    </row>
    <row r="243" spans="2:2" s="149" customFormat="1" ht="15.45" customHeight="1" x14ac:dyDescent="0.3">
      <c r="B243" s="264" t="s">
        <v>410</v>
      </c>
    </row>
    <row r="244" spans="2:2" s="149" customFormat="1" ht="15.45" customHeight="1" x14ac:dyDescent="0.3">
      <c r="B244" s="264"/>
    </row>
    <row r="245" spans="2:2" s="149" customFormat="1" ht="15.45" customHeight="1" x14ac:dyDescent="0.3">
      <c r="B245" s="264" t="s">
        <v>411</v>
      </c>
    </row>
    <row r="246" spans="2:2" s="149" customFormat="1" ht="15.45" customHeight="1" x14ac:dyDescent="0.3">
      <c r="B246" s="264" t="s">
        <v>412</v>
      </c>
    </row>
    <row r="247" spans="2:2" s="149" customFormat="1" ht="15.45" customHeight="1" x14ac:dyDescent="0.3">
      <c r="B247" s="264" t="s">
        <v>413</v>
      </c>
    </row>
    <row r="248" spans="2:2" s="149" customFormat="1" ht="15.45" customHeight="1" x14ac:dyDescent="0.3">
      <c r="B248" s="264"/>
    </row>
    <row r="249" spans="2:2" s="149" customFormat="1" ht="15.45" customHeight="1" x14ac:dyDescent="0.3">
      <c r="B249" s="264" t="s">
        <v>414</v>
      </c>
    </row>
    <row r="250" spans="2:2" s="149" customFormat="1" ht="15.45" customHeight="1" x14ac:dyDescent="0.3">
      <c r="B250" s="264" t="s">
        <v>415</v>
      </c>
    </row>
    <row r="251" spans="2:2" s="149" customFormat="1" ht="15.45" customHeight="1" x14ac:dyDescent="0.3">
      <c r="B251" s="264" t="s">
        <v>416</v>
      </c>
    </row>
    <row r="252" spans="2:2" s="149" customFormat="1" ht="15.45" customHeight="1" x14ac:dyDescent="0.3">
      <c r="B252" s="264"/>
    </row>
    <row r="253" spans="2:2" s="149" customFormat="1" ht="15.45" customHeight="1" x14ac:dyDescent="0.3">
      <c r="B253" s="264" t="s">
        <v>417</v>
      </c>
    </row>
    <row r="254" spans="2:2" s="149" customFormat="1" ht="15.45" customHeight="1" x14ac:dyDescent="0.3">
      <c r="B254" s="264" t="s">
        <v>418</v>
      </c>
    </row>
    <row r="255" spans="2:2" s="149" customFormat="1" ht="15.45" customHeight="1" x14ac:dyDescent="0.3">
      <c r="B255" s="264" t="s">
        <v>419</v>
      </c>
    </row>
    <row r="256" spans="2:2" s="149" customFormat="1" ht="15.45" customHeight="1" x14ac:dyDescent="0.3">
      <c r="B256" s="264" t="s">
        <v>420</v>
      </c>
    </row>
    <row r="257" spans="2:2" s="149" customFormat="1" ht="15.45" customHeight="1" x14ac:dyDescent="0.3">
      <c r="B257" s="264" t="s">
        <v>743</v>
      </c>
    </row>
    <row r="258" spans="2:2" s="149" customFormat="1" ht="15.45" customHeight="1" x14ac:dyDescent="0.3">
      <c r="B258" s="264" t="s">
        <v>421</v>
      </c>
    </row>
    <row r="259" spans="2:2" s="149" customFormat="1" ht="15.45" customHeight="1" x14ac:dyDescent="0.3">
      <c r="B259" s="264" t="s">
        <v>422</v>
      </c>
    </row>
    <row r="260" spans="2:2" s="149" customFormat="1" ht="15.45" customHeight="1" x14ac:dyDescent="0.3">
      <c r="B260" s="264" t="s">
        <v>423</v>
      </c>
    </row>
    <row r="261" spans="2:2" s="149" customFormat="1" ht="15.45" customHeight="1" x14ac:dyDescent="0.3">
      <c r="B261" s="264" t="s">
        <v>424</v>
      </c>
    </row>
    <row r="262" spans="2:2" s="149" customFormat="1" ht="15.45" customHeight="1" x14ac:dyDescent="0.3">
      <c r="B262" s="264" t="s">
        <v>425</v>
      </c>
    </row>
    <row r="263" spans="2:2" s="149" customFormat="1" ht="15.45" customHeight="1" x14ac:dyDescent="0.3">
      <c r="B263" s="264" t="s">
        <v>426</v>
      </c>
    </row>
    <row r="264" spans="2:2" s="149" customFormat="1" ht="15.45" customHeight="1" x14ac:dyDescent="0.3">
      <c r="B264" s="264" t="s">
        <v>427</v>
      </c>
    </row>
    <row r="265" spans="2:2" s="149" customFormat="1" ht="15.45" customHeight="1" x14ac:dyDescent="0.3">
      <c r="B265" s="264" t="s">
        <v>744</v>
      </c>
    </row>
    <row r="266" spans="2:2" s="149" customFormat="1" ht="15.45" customHeight="1" x14ac:dyDescent="0.3">
      <c r="B266" s="264"/>
    </row>
    <row r="267" spans="2:2" s="149" customFormat="1" ht="15.45" customHeight="1" x14ac:dyDescent="0.3">
      <c r="B267" s="264" t="s">
        <v>428</v>
      </c>
    </row>
    <row r="268" spans="2:2" s="149" customFormat="1" ht="15.45" customHeight="1" x14ac:dyDescent="0.3">
      <c r="B268" s="264" t="s">
        <v>429</v>
      </c>
    </row>
    <row r="269" spans="2:2" s="149" customFormat="1" ht="15.45" customHeight="1" x14ac:dyDescent="0.3">
      <c r="B269" s="264" t="s">
        <v>430</v>
      </c>
    </row>
    <row r="270" spans="2:2" s="149" customFormat="1" ht="15.45" customHeight="1" x14ac:dyDescent="0.3">
      <c r="B270" s="264" t="s">
        <v>431</v>
      </c>
    </row>
    <row r="271" spans="2:2" s="149" customFormat="1" ht="15.45" customHeight="1" x14ac:dyDescent="0.3">
      <c r="B271" s="264" t="s">
        <v>432</v>
      </c>
    </row>
    <row r="272" spans="2:2" s="149" customFormat="1" ht="15.45" customHeight="1" x14ac:dyDescent="0.3">
      <c r="B272" s="264" t="s">
        <v>433</v>
      </c>
    </row>
    <row r="273" spans="2:2" s="149" customFormat="1" ht="15.45" customHeight="1" x14ac:dyDescent="0.3">
      <c r="B273" s="264"/>
    </row>
    <row r="274" spans="2:2" s="149" customFormat="1" ht="15.45" customHeight="1" x14ac:dyDescent="0.3">
      <c r="B274" s="264" t="s">
        <v>434</v>
      </c>
    </row>
    <row r="275" spans="2:2" s="149" customFormat="1" ht="15.45" customHeight="1" x14ac:dyDescent="0.3">
      <c r="B275" s="264" t="s">
        <v>435</v>
      </c>
    </row>
    <row r="276" spans="2:2" s="149" customFormat="1" ht="15.45" customHeight="1" x14ac:dyDescent="0.3">
      <c r="B276" s="264" t="s">
        <v>436</v>
      </c>
    </row>
    <row r="277" spans="2:2" s="149" customFormat="1" ht="15.45" customHeight="1" x14ac:dyDescent="0.3">
      <c r="B277" s="264" t="s">
        <v>437</v>
      </c>
    </row>
    <row r="278" spans="2:2" s="149" customFormat="1" ht="15.45" customHeight="1" x14ac:dyDescent="0.3">
      <c r="B278" s="264" t="s">
        <v>438</v>
      </c>
    </row>
    <row r="279" spans="2:2" s="149" customFormat="1" ht="15.45" customHeight="1" x14ac:dyDescent="0.3">
      <c r="B279" s="264" t="s">
        <v>439</v>
      </c>
    </row>
    <row r="280" spans="2:2" s="149" customFormat="1" ht="15.45" customHeight="1" x14ac:dyDescent="0.3">
      <c r="B280" s="264"/>
    </row>
    <row r="281" spans="2:2" s="149" customFormat="1" ht="15.45" customHeight="1" x14ac:dyDescent="0.3">
      <c r="B281" s="264" t="s">
        <v>440</v>
      </c>
    </row>
    <row r="282" spans="2:2" s="149" customFormat="1" ht="15.45" customHeight="1" x14ac:dyDescent="0.3">
      <c r="B282" s="264" t="s">
        <v>441</v>
      </c>
    </row>
    <row r="283" spans="2:2" s="149" customFormat="1" ht="15.45" customHeight="1" x14ac:dyDescent="0.3">
      <c r="B283" s="264" t="s">
        <v>442</v>
      </c>
    </row>
    <row r="284" spans="2:2" s="149" customFormat="1" ht="15.45" customHeight="1" x14ac:dyDescent="0.3">
      <c r="B284" s="264" t="s">
        <v>443</v>
      </c>
    </row>
    <row r="285" spans="2:2" s="149" customFormat="1" ht="15.45" customHeight="1" x14ac:dyDescent="0.3">
      <c r="B285" s="264" t="s">
        <v>444</v>
      </c>
    </row>
    <row r="286" spans="2:2" s="149" customFormat="1" ht="15.45" customHeight="1" x14ac:dyDescent="0.3">
      <c r="B286" s="264" t="s">
        <v>445</v>
      </c>
    </row>
    <row r="287" spans="2:2" s="149" customFormat="1" ht="15.45" customHeight="1" x14ac:dyDescent="0.3">
      <c r="B287" s="264" t="s">
        <v>446</v>
      </c>
    </row>
    <row r="288" spans="2:2" s="149" customFormat="1" ht="15.45" customHeight="1" x14ac:dyDescent="0.3">
      <c r="B288" s="264" t="s">
        <v>447</v>
      </c>
    </row>
    <row r="289" spans="2:2" s="149" customFormat="1" ht="15.45" customHeight="1" x14ac:dyDescent="0.3">
      <c r="B289" s="264" t="s">
        <v>448</v>
      </c>
    </row>
    <row r="290" spans="2:2" s="149" customFormat="1" ht="15.45" customHeight="1" x14ac:dyDescent="0.3">
      <c r="B290" s="264" t="s">
        <v>449</v>
      </c>
    </row>
    <row r="291" spans="2:2" s="149" customFormat="1" ht="15.45" customHeight="1" x14ac:dyDescent="0.3">
      <c r="B291" s="264" t="s">
        <v>450</v>
      </c>
    </row>
    <row r="292" spans="2:2" s="149" customFormat="1" ht="15.45" customHeight="1" x14ac:dyDescent="0.3">
      <c r="B292" s="264" t="s">
        <v>451</v>
      </c>
    </row>
    <row r="293" spans="2:2" s="149" customFormat="1" ht="15.45" customHeight="1" x14ac:dyDescent="0.3">
      <c r="B293" s="264" t="s">
        <v>452</v>
      </c>
    </row>
    <row r="294" spans="2:2" s="149" customFormat="1" ht="15.45" customHeight="1" x14ac:dyDescent="0.3">
      <c r="B294" s="264" t="s">
        <v>453</v>
      </c>
    </row>
    <row r="295" spans="2:2" s="149" customFormat="1" ht="15.45" customHeight="1" x14ac:dyDescent="0.3">
      <c r="B295" s="264" t="s">
        <v>454</v>
      </c>
    </row>
    <row r="296" spans="2:2" s="149" customFormat="1" ht="15.45" customHeight="1" x14ac:dyDescent="0.3">
      <c r="B296" s="264" t="s">
        <v>455</v>
      </c>
    </row>
    <row r="297" spans="2:2" s="149" customFormat="1" ht="15.45" customHeight="1" x14ac:dyDescent="0.3">
      <c r="B297" s="264" t="s">
        <v>456</v>
      </c>
    </row>
    <row r="298" spans="2:2" s="149" customFormat="1" ht="15.45" customHeight="1" x14ac:dyDescent="0.3">
      <c r="B298" s="264" t="s">
        <v>457</v>
      </c>
    </row>
    <row r="299" spans="2:2" s="149" customFormat="1" ht="15.45" customHeight="1" x14ac:dyDescent="0.3">
      <c r="B299" s="264" t="s">
        <v>458</v>
      </c>
    </row>
    <row r="300" spans="2:2" s="149" customFormat="1" ht="15.45" customHeight="1" x14ac:dyDescent="0.3">
      <c r="B300" s="264" t="s">
        <v>459</v>
      </c>
    </row>
    <row r="301" spans="2:2" s="149" customFormat="1" ht="15.45" customHeight="1" x14ac:dyDescent="0.3">
      <c r="B301" s="264" t="s">
        <v>460</v>
      </c>
    </row>
    <row r="302" spans="2:2" s="149" customFormat="1" ht="15.45" customHeight="1" x14ac:dyDescent="0.3">
      <c r="B302" s="264" t="s">
        <v>461</v>
      </c>
    </row>
    <row r="303" spans="2:2" s="149" customFormat="1" ht="15.45" customHeight="1" x14ac:dyDescent="0.3">
      <c r="B303" s="264" t="s">
        <v>462</v>
      </c>
    </row>
    <row r="304" spans="2:2" s="149" customFormat="1" ht="15.45" customHeight="1" x14ac:dyDescent="0.3">
      <c r="B304" s="264" t="s">
        <v>463</v>
      </c>
    </row>
    <row r="305" spans="2:2" s="149" customFormat="1" ht="15.45" customHeight="1" x14ac:dyDescent="0.3">
      <c r="B305" s="264" t="s">
        <v>464</v>
      </c>
    </row>
    <row r="306" spans="2:2" s="149" customFormat="1" ht="15.45" customHeight="1" x14ac:dyDescent="0.3">
      <c r="B306" s="264" t="s">
        <v>465</v>
      </c>
    </row>
    <row r="307" spans="2:2" s="149" customFormat="1" ht="15.45" customHeight="1" x14ac:dyDescent="0.3">
      <c r="B307" s="264" t="s">
        <v>466</v>
      </c>
    </row>
    <row r="308" spans="2:2" s="149" customFormat="1" ht="15.45" customHeight="1" x14ac:dyDescent="0.3">
      <c r="B308" s="264" t="s">
        <v>467</v>
      </c>
    </row>
    <row r="309" spans="2:2" s="149" customFormat="1" ht="15.45" customHeight="1" x14ac:dyDescent="0.3">
      <c r="B309" s="264" t="s">
        <v>468</v>
      </c>
    </row>
    <row r="310" spans="2:2" s="149" customFormat="1" ht="15.45" customHeight="1" x14ac:dyDescent="0.3">
      <c r="B310" s="264" t="s">
        <v>469</v>
      </c>
    </row>
    <row r="311" spans="2:2" s="149" customFormat="1" ht="15.45" customHeight="1" x14ac:dyDescent="0.3">
      <c r="B311" s="264" t="s">
        <v>470</v>
      </c>
    </row>
    <row r="312" spans="2:2" s="149" customFormat="1" ht="15.45" customHeight="1" x14ac:dyDescent="0.3">
      <c r="B312" s="264" t="s">
        <v>471</v>
      </c>
    </row>
    <row r="313" spans="2:2" s="149" customFormat="1" ht="15.45" customHeight="1" x14ac:dyDescent="0.3">
      <c r="B313" s="264" t="s">
        <v>472</v>
      </c>
    </row>
    <row r="314" spans="2:2" s="149" customFormat="1" ht="15.45" customHeight="1" x14ac:dyDescent="0.3">
      <c r="B314" s="264" t="s">
        <v>473</v>
      </c>
    </row>
    <row r="315" spans="2:2" s="149" customFormat="1" ht="15.45" customHeight="1" x14ac:dyDescent="0.3">
      <c r="B315" s="264"/>
    </row>
    <row r="316" spans="2:2" s="149" customFormat="1" ht="15.45" customHeight="1" x14ac:dyDescent="0.3">
      <c r="B316" s="264" t="s">
        <v>474</v>
      </c>
    </row>
    <row r="317" spans="2:2" s="149" customFormat="1" ht="15.45" customHeight="1" x14ac:dyDescent="0.3">
      <c r="B317" s="264" t="s">
        <v>475</v>
      </c>
    </row>
    <row r="318" spans="2:2" s="149" customFormat="1" ht="15.45" customHeight="1" x14ac:dyDescent="0.3">
      <c r="B318" s="264" t="s">
        <v>476</v>
      </c>
    </row>
    <row r="319" spans="2:2" s="149" customFormat="1" ht="15.45" customHeight="1" x14ac:dyDescent="0.3">
      <c r="B319" s="264" t="s">
        <v>477</v>
      </c>
    </row>
    <row r="320" spans="2:2" s="149" customFormat="1" ht="15.45" customHeight="1" x14ac:dyDescent="0.3">
      <c r="B320" s="264" t="s">
        <v>478</v>
      </c>
    </row>
    <row r="321" spans="2:2" s="149" customFormat="1" ht="15.45" customHeight="1" x14ac:dyDescent="0.3">
      <c r="B321" s="264" t="s">
        <v>479</v>
      </c>
    </row>
    <row r="322" spans="2:2" s="149" customFormat="1" ht="15.45" customHeight="1" x14ac:dyDescent="0.3">
      <c r="B322" s="264" t="s">
        <v>480</v>
      </c>
    </row>
    <row r="323" spans="2:2" s="149" customFormat="1" ht="15.45" customHeight="1" x14ac:dyDescent="0.3">
      <c r="B323" s="264" t="s">
        <v>481</v>
      </c>
    </row>
    <row r="324" spans="2:2" s="149" customFormat="1" ht="15.45" customHeight="1" x14ac:dyDescent="0.3">
      <c r="B324" s="264" t="s">
        <v>482</v>
      </c>
    </row>
    <row r="325" spans="2:2" s="149" customFormat="1" ht="15.45" customHeight="1" x14ac:dyDescent="0.3">
      <c r="B325" s="264" t="s">
        <v>483</v>
      </c>
    </row>
    <row r="326" spans="2:2" s="149" customFormat="1" ht="15.45" customHeight="1" x14ac:dyDescent="0.3">
      <c r="B326" s="264" t="s">
        <v>484</v>
      </c>
    </row>
    <row r="327" spans="2:2" s="149" customFormat="1" ht="15.45" customHeight="1" x14ac:dyDescent="0.3">
      <c r="B327" s="264"/>
    </row>
    <row r="328" spans="2:2" s="149" customFormat="1" ht="15.45" customHeight="1" x14ac:dyDescent="0.3">
      <c r="B328" s="264" t="s">
        <v>485</v>
      </c>
    </row>
    <row r="329" spans="2:2" s="149" customFormat="1" ht="15.45" customHeight="1" x14ac:dyDescent="0.3">
      <c r="B329" s="264" t="s">
        <v>486</v>
      </c>
    </row>
    <row r="330" spans="2:2" s="149" customFormat="1" ht="15.45" customHeight="1" x14ac:dyDescent="0.3">
      <c r="B330" s="264" t="s">
        <v>749</v>
      </c>
    </row>
    <row r="331" spans="2:2" s="149" customFormat="1" ht="15.45" customHeight="1" x14ac:dyDescent="0.3">
      <c r="B331" s="264" t="s">
        <v>487</v>
      </c>
    </row>
    <row r="332" spans="2:2" s="149" customFormat="1" ht="15.45" customHeight="1" x14ac:dyDescent="0.3">
      <c r="B332" s="264" t="s">
        <v>748</v>
      </c>
    </row>
    <row r="333" spans="2:2" s="149" customFormat="1" ht="15.45" customHeight="1" x14ac:dyDescent="0.3">
      <c r="B333" s="264" t="s">
        <v>488</v>
      </c>
    </row>
    <row r="334" spans="2:2" s="149" customFormat="1" ht="15.45" customHeight="1" x14ac:dyDescent="0.3">
      <c r="B334" s="264" t="s">
        <v>489</v>
      </c>
    </row>
    <row r="335" spans="2:2" s="149" customFormat="1" ht="15.45" customHeight="1" x14ac:dyDescent="0.3">
      <c r="B335" s="264" t="s">
        <v>490</v>
      </c>
    </row>
    <row r="336" spans="2:2" s="149" customFormat="1" ht="15.45" customHeight="1" x14ac:dyDescent="0.3">
      <c r="B336" s="264" t="s">
        <v>745</v>
      </c>
    </row>
    <row r="337" spans="2:2" s="149" customFormat="1" ht="15.45" customHeight="1" x14ac:dyDescent="0.3">
      <c r="B337" s="264" t="s">
        <v>491</v>
      </c>
    </row>
    <row r="338" spans="2:2" s="149" customFormat="1" ht="15.45" customHeight="1" x14ac:dyDescent="0.3">
      <c r="B338" s="264" t="s">
        <v>746</v>
      </c>
    </row>
    <row r="339" spans="2:2" s="149" customFormat="1" ht="15.45" customHeight="1" x14ac:dyDescent="0.3">
      <c r="B339" s="264" t="s">
        <v>747</v>
      </c>
    </row>
    <row r="340" spans="2:2" s="149" customFormat="1" ht="15.45" customHeight="1" x14ac:dyDescent="0.3">
      <c r="B340" s="264" t="s">
        <v>492</v>
      </c>
    </row>
    <row r="341" spans="2:2" s="149" customFormat="1" ht="15.45" customHeight="1" x14ac:dyDescent="0.3">
      <c r="B341" s="265" t="s">
        <v>493</v>
      </c>
    </row>
    <row r="353" s="17" customFormat="1" ht="15.45" customHeight="1" x14ac:dyDescent="0.25"/>
    <row r="354" s="17" customFormat="1" ht="15.45" customHeight="1" x14ac:dyDescent="0.25"/>
    <row r="355" s="17" customFormat="1" ht="15.45" customHeight="1" x14ac:dyDescent="0.25"/>
    <row r="356" s="17" customFormat="1" ht="15.45" customHeight="1" x14ac:dyDescent="0.25"/>
    <row r="357" s="17" customFormat="1" ht="15.45" customHeight="1" x14ac:dyDescent="0.25"/>
    <row r="358" s="17" customFormat="1" ht="15.45" customHeight="1" x14ac:dyDescent="0.25"/>
    <row r="359" s="17" customFormat="1" ht="15.45" customHeight="1" x14ac:dyDescent="0.25"/>
    <row r="360" s="17" customFormat="1" ht="15.45" customHeight="1" x14ac:dyDescent="0.25"/>
    <row r="361" s="17" customFormat="1" ht="15.45" customHeight="1" x14ac:dyDescent="0.25"/>
    <row r="362" s="149" customFormat="1" ht="15.45" customHeight="1" x14ac:dyDescent="0.3"/>
    <row r="363" s="149" customFormat="1" ht="15.45" customHeight="1" x14ac:dyDescent="0.3"/>
    <row r="364" s="149" customFormat="1" ht="15.45" customHeight="1" x14ac:dyDescent="0.3"/>
    <row r="365" s="149" customFormat="1" ht="15.45" customHeight="1" x14ac:dyDescent="0.3"/>
    <row r="366" s="149" customFormat="1" ht="15.45" customHeight="1" x14ac:dyDescent="0.3"/>
    <row r="367" s="149" customFormat="1" ht="15.45" customHeight="1" x14ac:dyDescent="0.3"/>
    <row r="368" s="149" customFormat="1" ht="15.45" customHeight="1" x14ac:dyDescent="0.3"/>
    <row r="369" s="17" customFormat="1" ht="15.45" customHeight="1" x14ac:dyDescent="0.25"/>
    <row r="370" s="17" customFormat="1" ht="15.45" customHeight="1" x14ac:dyDescent="0.25"/>
    <row r="371" s="17" customFormat="1" ht="15.45" customHeight="1" x14ac:dyDescent="0.25"/>
    <row r="372" s="17" customFormat="1" ht="15.45" customHeight="1" x14ac:dyDescent="0.25"/>
    <row r="373" s="17" customFormat="1" ht="15.45" customHeight="1" x14ac:dyDescent="0.25"/>
    <row r="374" s="17" customFormat="1" ht="15.45" customHeight="1" x14ac:dyDescent="0.25"/>
    <row r="375" s="17" customFormat="1" ht="15.45" customHeight="1" x14ac:dyDescent="0.25"/>
    <row r="376" s="17" customFormat="1" ht="15.45" customHeight="1" x14ac:dyDescent="0.25"/>
    <row r="377" s="17" customFormat="1" ht="15.45" customHeight="1" x14ac:dyDescent="0.25"/>
    <row r="378" s="17" customFormat="1" ht="15.45" customHeight="1" x14ac:dyDescent="0.25"/>
    <row r="379" s="17" customFormat="1" ht="15.45" customHeight="1" x14ac:dyDescent="0.25"/>
    <row r="380" s="17" customFormat="1" ht="15.45" customHeight="1" x14ac:dyDescent="0.25"/>
    <row r="381" s="17" customFormat="1" ht="15.45" customHeight="1" x14ac:dyDescent="0.25"/>
    <row r="382" s="17" customFormat="1" ht="15.45" customHeight="1" x14ac:dyDescent="0.25"/>
    <row r="383" s="17" customFormat="1" ht="15.45" customHeight="1" x14ac:dyDescent="0.25"/>
    <row r="384" s="17" customFormat="1" ht="15.45" customHeight="1" x14ac:dyDescent="0.25"/>
    <row r="385" s="17" customFormat="1" ht="15.45" customHeight="1" x14ac:dyDescent="0.25"/>
    <row r="386" s="17" customFormat="1" ht="15.45" customHeight="1" x14ac:dyDescent="0.25"/>
    <row r="387" s="17" customFormat="1" ht="15.45" customHeight="1" x14ac:dyDescent="0.25"/>
    <row r="388" s="17" customFormat="1" ht="15.45" customHeight="1" x14ac:dyDescent="0.25"/>
    <row r="389" s="17" customFormat="1" ht="15.45" customHeight="1" x14ac:dyDescent="0.25"/>
    <row r="390" s="17" customFormat="1" ht="15.45" customHeight="1" x14ac:dyDescent="0.25"/>
    <row r="391" s="17" customFormat="1" ht="15.45" customHeight="1" x14ac:dyDescent="0.25"/>
    <row r="392" s="17" customFormat="1" ht="15.45" customHeight="1" x14ac:dyDescent="0.25"/>
    <row r="393" s="17" customFormat="1" ht="15.45" customHeight="1" x14ac:dyDescent="0.25"/>
    <row r="394" s="17" customFormat="1" ht="15.45" customHeight="1" x14ac:dyDescent="0.25"/>
    <row r="395" s="17" customFormat="1" ht="15.45" customHeight="1" x14ac:dyDescent="0.25"/>
    <row r="396" s="17" customFormat="1" ht="15.45" customHeight="1" x14ac:dyDescent="0.25"/>
    <row r="397" s="17" customFormat="1" ht="15.45" customHeight="1" x14ac:dyDescent="0.25"/>
    <row r="398" s="17" customFormat="1" ht="15.45" customHeight="1" x14ac:dyDescent="0.25"/>
    <row r="399" s="17" customFormat="1" ht="15.45" customHeight="1" x14ac:dyDescent="0.25"/>
    <row r="400" s="17" customFormat="1" ht="15.45" customHeight="1" x14ac:dyDescent="0.25"/>
    <row r="401" s="17" customFormat="1" ht="15.45" customHeight="1" x14ac:dyDescent="0.25"/>
    <row r="402" s="17" customFormat="1" ht="15.45" customHeight="1" x14ac:dyDescent="0.25"/>
    <row r="403" s="17" customFormat="1" ht="15.45" customHeight="1" x14ac:dyDescent="0.25"/>
    <row r="404" s="17" customFormat="1" ht="15.45" customHeight="1" x14ac:dyDescent="0.25"/>
    <row r="405" s="17" customFormat="1" ht="15.45" customHeight="1" x14ac:dyDescent="0.25"/>
    <row r="406" s="17" customFormat="1" ht="15.45" customHeight="1" x14ac:dyDescent="0.25"/>
    <row r="407" s="17" customFormat="1" ht="15.45" customHeight="1" x14ac:dyDescent="0.25"/>
    <row r="408" s="17" customFormat="1" ht="15.45" customHeight="1" x14ac:dyDescent="0.25"/>
    <row r="409" s="17" customFormat="1" ht="15.45" customHeight="1" x14ac:dyDescent="0.25"/>
    <row r="410" s="17" customFormat="1" ht="15.45" customHeight="1" x14ac:dyDescent="0.25"/>
    <row r="411" s="17" customFormat="1" ht="15.45" customHeight="1" x14ac:dyDescent="0.25"/>
    <row r="412" s="17" customFormat="1" ht="15.45" customHeight="1" x14ac:dyDescent="0.25"/>
    <row r="413" s="17" customFormat="1" ht="15.45" customHeight="1" x14ac:dyDescent="0.25"/>
    <row r="414" s="17" customFormat="1" ht="15.45" customHeight="1" x14ac:dyDescent="0.25"/>
    <row r="415" s="17" customFormat="1" ht="15.45" customHeight="1" x14ac:dyDescent="0.25"/>
    <row r="416" s="17" customFormat="1" ht="15.45" customHeight="1" x14ac:dyDescent="0.25"/>
    <row r="417" s="17" customFormat="1" ht="15.45" customHeight="1" x14ac:dyDescent="0.25"/>
    <row r="418" s="17" customFormat="1" ht="15.45" customHeight="1" x14ac:dyDescent="0.25"/>
    <row r="419" s="17" customFormat="1" ht="15.45" customHeight="1" x14ac:dyDescent="0.25"/>
    <row r="420" s="17" customFormat="1" ht="15.45" customHeight="1" x14ac:dyDescent="0.25"/>
    <row r="421" s="17" customFormat="1" ht="15.45" customHeight="1" x14ac:dyDescent="0.25"/>
    <row r="422" s="17" customFormat="1" ht="15.45" customHeight="1" x14ac:dyDescent="0.25"/>
    <row r="423" s="17" customFormat="1" ht="15.45" customHeight="1" x14ac:dyDescent="0.25"/>
    <row r="424" s="17" customFormat="1" ht="15.45" customHeight="1" x14ac:dyDescent="0.25"/>
    <row r="425" s="17" customFormat="1" ht="15.45" customHeight="1" x14ac:dyDescent="0.25"/>
    <row r="427" s="17" customFormat="1" ht="15.45" customHeight="1" x14ac:dyDescent="0.25"/>
    <row r="428" s="17" customFormat="1" ht="15.45" customHeight="1" x14ac:dyDescent="0.25"/>
    <row r="429" s="17" customFormat="1" ht="15.45" customHeight="1" x14ac:dyDescent="0.25"/>
    <row r="430" s="17" customFormat="1" ht="15.45" customHeight="1" x14ac:dyDescent="0.25"/>
    <row r="431" s="17" customFormat="1" ht="15.45" customHeight="1" x14ac:dyDescent="0.25"/>
    <row r="432" s="17" customFormat="1" ht="15.45" customHeight="1" x14ac:dyDescent="0.25"/>
    <row r="433" s="17" customFormat="1" ht="15.45" customHeight="1" x14ac:dyDescent="0.25"/>
    <row r="434" s="17" customFormat="1" ht="15.45" customHeight="1" x14ac:dyDescent="0.25"/>
    <row r="435" s="17" customFormat="1" ht="15.45" customHeight="1" x14ac:dyDescent="0.25"/>
    <row r="436" s="17" customFormat="1" ht="15.45" customHeight="1" x14ac:dyDescent="0.25"/>
    <row r="437" s="17" customFormat="1" ht="15.45" customHeight="1" x14ac:dyDescent="0.25"/>
    <row r="438" s="17" customFormat="1" ht="15.45" customHeight="1" x14ac:dyDescent="0.25"/>
    <row r="439" s="17" customFormat="1" ht="15.45" customHeight="1" x14ac:dyDescent="0.25"/>
    <row r="440" s="17" customFormat="1" ht="15.45" customHeight="1" x14ac:dyDescent="0.25"/>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WWH419"/>
  <sheetViews>
    <sheetView showGridLines="0" showRowColHeaders="0" zoomScale="90" zoomScaleNormal="90" workbookViewId="0">
      <selection activeCell="B3" sqref="B3"/>
    </sheetView>
  </sheetViews>
  <sheetFormatPr defaultColWidth="9.109375" defaultRowHeight="13.8" x14ac:dyDescent="0.25"/>
  <cols>
    <col min="1" max="1" width="4.109375" style="13" customWidth="1"/>
    <col min="2" max="2" width="9.109375" style="25"/>
    <col min="3" max="3" width="10.44140625" style="25" customWidth="1"/>
    <col min="4" max="8" width="9.109375" style="25"/>
    <col min="9" max="9" width="10.44140625" style="25" customWidth="1"/>
    <col min="10" max="10" width="10.6640625" style="25" customWidth="1"/>
    <col min="11" max="11" width="9.109375" style="25"/>
    <col min="12" max="12" width="9.6640625" style="25" customWidth="1"/>
    <col min="13" max="14" width="10.6640625" style="25" customWidth="1"/>
    <col min="15" max="15" width="10.44140625" style="25" customWidth="1"/>
    <col min="16" max="16" width="9.44140625" style="25" customWidth="1"/>
    <col min="17" max="17" width="4.109375" style="26" customWidth="1"/>
    <col min="18" max="18" width="21" style="26" hidden="1" customWidth="1"/>
    <col min="19" max="19" width="9.109375" style="13" hidden="1" customWidth="1"/>
    <col min="20" max="20" width="8.44140625" style="13" hidden="1" customWidth="1"/>
    <col min="21" max="21" width="9.109375" style="26" hidden="1" customWidth="1"/>
    <col min="22" max="22" width="9.109375" style="13" hidden="1" customWidth="1"/>
    <col min="23" max="23" width="9.109375" style="26" hidden="1" customWidth="1"/>
    <col min="24" max="24" width="9.109375" style="27" hidden="1" customWidth="1"/>
    <col min="25" max="27" width="6.6640625" style="154" customWidth="1"/>
    <col min="28" max="28" width="5.44140625" style="13" customWidth="1"/>
    <col min="29" max="44" width="9.109375" style="13" customWidth="1"/>
    <col min="45" max="63" width="9.109375" style="13"/>
    <col min="64" max="256" width="9.109375" style="25"/>
    <col min="257" max="257" width="3.6640625" style="25" customWidth="1"/>
    <col min="258" max="258" width="9.109375" style="25"/>
    <col min="259" max="259" width="10.44140625" style="25" customWidth="1"/>
    <col min="260" max="267" width="9.109375" style="25"/>
    <col min="268" max="268" width="9.6640625" style="25" customWidth="1"/>
    <col min="269" max="269" width="13" style="25" bestFit="1" customWidth="1"/>
    <col min="270" max="270" width="9.109375" style="25"/>
    <col min="271" max="271" width="10.44140625" style="25" customWidth="1"/>
    <col min="272" max="272" width="9.109375" style="25" customWidth="1"/>
    <col min="273" max="282" width="9.109375" style="25" hidden="1" customWidth="1"/>
    <col min="283" max="283" width="9.109375" style="25"/>
    <col min="284" max="284" width="5.44140625" style="25" customWidth="1"/>
    <col min="285" max="512" width="9.109375" style="25"/>
    <col min="513" max="513" width="3.6640625" style="25" customWidth="1"/>
    <col min="514" max="514" width="9.109375" style="25"/>
    <col min="515" max="515" width="10.44140625" style="25" customWidth="1"/>
    <col min="516" max="523" width="9.109375" style="25"/>
    <col min="524" max="524" width="9.6640625" style="25" customWidth="1"/>
    <col min="525" max="525" width="13" style="25" bestFit="1" customWidth="1"/>
    <col min="526" max="526" width="9.109375" style="25"/>
    <col min="527" max="527" width="10.44140625" style="25" customWidth="1"/>
    <col min="528" max="528" width="9.109375" style="25" customWidth="1"/>
    <col min="529" max="538" width="9.109375" style="25" hidden="1" customWidth="1"/>
    <col min="539" max="539" width="9.109375" style="25"/>
    <col min="540" max="540" width="5.44140625" style="25" customWidth="1"/>
    <col min="541" max="768" width="9.109375" style="25"/>
    <col min="769" max="769" width="3.6640625" style="25" customWidth="1"/>
    <col min="770" max="770" width="9.109375" style="25"/>
    <col min="771" max="771" width="10.44140625" style="25" customWidth="1"/>
    <col min="772" max="779" width="9.109375" style="25"/>
    <col min="780" max="780" width="9.6640625" style="25" customWidth="1"/>
    <col min="781" max="781" width="13" style="25" bestFit="1" customWidth="1"/>
    <col min="782" max="782" width="9.109375" style="25"/>
    <col min="783" max="783" width="10.44140625" style="25" customWidth="1"/>
    <col min="784" max="784" width="9.109375" style="25" customWidth="1"/>
    <col min="785" max="794" width="9.109375" style="25" hidden="1" customWidth="1"/>
    <col min="795" max="795" width="9.109375" style="25"/>
    <col min="796" max="796" width="5.44140625" style="25" customWidth="1"/>
    <col min="797" max="1024" width="9.109375" style="25"/>
    <col min="1025" max="1025" width="3.6640625" style="25" customWidth="1"/>
    <col min="1026" max="1026" width="9.109375" style="25"/>
    <col min="1027" max="1027" width="10.44140625" style="25" customWidth="1"/>
    <col min="1028" max="1035" width="9.109375" style="25"/>
    <col min="1036" max="1036" width="9.6640625" style="25" customWidth="1"/>
    <col min="1037" max="1037" width="13" style="25" bestFit="1" customWidth="1"/>
    <col min="1038" max="1038" width="9.109375" style="25"/>
    <col min="1039" max="1039" width="10.44140625" style="25" customWidth="1"/>
    <col min="1040" max="1040" width="9.109375" style="25" customWidth="1"/>
    <col min="1041" max="1050" width="9.109375" style="25" hidden="1" customWidth="1"/>
    <col min="1051" max="1051" width="9.109375" style="25"/>
    <col min="1052" max="1052" width="5.44140625" style="25" customWidth="1"/>
    <col min="1053" max="1280" width="9.109375" style="25"/>
    <col min="1281" max="1281" width="3.6640625" style="25" customWidth="1"/>
    <col min="1282" max="1282" width="9.109375" style="25"/>
    <col min="1283" max="1283" width="10.44140625" style="25" customWidth="1"/>
    <col min="1284" max="1291" width="9.109375" style="25"/>
    <col min="1292" max="1292" width="9.6640625" style="25" customWidth="1"/>
    <col min="1293" max="1293" width="13" style="25" bestFit="1" customWidth="1"/>
    <col min="1294" max="1294" width="9.109375" style="25"/>
    <col min="1295" max="1295" width="10.44140625" style="25" customWidth="1"/>
    <col min="1296" max="1296" width="9.109375" style="25" customWidth="1"/>
    <col min="1297" max="1306" width="9.109375" style="25" hidden="1" customWidth="1"/>
    <col min="1307" max="1307" width="9.109375" style="25"/>
    <col min="1308" max="1308" width="5.44140625" style="25" customWidth="1"/>
    <col min="1309" max="1536" width="9.109375" style="25"/>
    <col min="1537" max="1537" width="3.6640625" style="25" customWidth="1"/>
    <col min="1538" max="1538" width="9.109375" style="25"/>
    <col min="1539" max="1539" width="10.44140625" style="25" customWidth="1"/>
    <col min="1540" max="1547" width="9.109375" style="25"/>
    <col min="1548" max="1548" width="9.6640625" style="25" customWidth="1"/>
    <col min="1549" max="1549" width="13" style="25" bestFit="1" customWidth="1"/>
    <col min="1550" max="1550" width="9.109375" style="25"/>
    <col min="1551" max="1551" width="10.44140625" style="25" customWidth="1"/>
    <col min="1552" max="1552" width="9.109375" style="25" customWidth="1"/>
    <col min="1553" max="1562" width="9.109375" style="25" hidden="1" customWidth="1"/>
    <col min="1563" max="1563" width="9.109375" style="25"/>
    <col min="1564" max="1564" width="5.44140625" style="25" customWidth="1"/>
    <col min="1565" max="1792" width="9.109375" style="25"/>
    <col min="1793" max="1793" width="3.6640625" style="25" customWidth="1"/>
    <col min="1794" max="1794" width="9.109375" style="25"/>
    <col min="1795" max="1795" width="10.44140625" style="25" customWidth="1"/>
    <col min="1796" max="1803" width="9.109375" style="25"/>
    <col min="1804" max="1804" width="9.6640625" style="25" customWidth="1"/>
    <col min="1805" max="1805" width="13" style="25" bestFit="1" customWidth="1"/>
    <col min="1806" max="1806" width="9.109375" style="25"/>
    <col min="1807" max="1807" width="10.44140625" style="25" customWidth="1"/>
    <col min="1808" max="1808" width="9.109375" style="25" customWidth="1"/>
    <col min="1809" max="1818" width="9.109375" style="25" hidden="1" customWidth="1"/>
    <col min="1819" max="1819" width="9.109375" style="25"/>
    <col min="1820" max="1820" width="5.44140625" style="25" customWidth="1"/>
    <col min="1821" max="2048" width="9.109375" style="25"/>
    <col min="2049" max="2049" width="3.6640625" style="25" customWidth="1"/>
    <col min="2050" max="2050" width="9.109375" style="25"/>
    <col min="2051" max="2051" width="10.44140625" style="25" customWidth="1"/>
    <col min="2052" max="2059" width="9.109375" style="25"/>
    <col min="2060" max="2060" width="9.6640625" style="25" customWidth="1"/>
    <col min="2061" max="2061" width="13" style="25" bestFit="1" customWidth="1"/>
    <col min="2062" max="2062" width="9.109375" style="25"/>
    <col min="2063" max="2063" width="10.44140625" style="25" customWidth="1"/>
    <col min="2064" max="2064" width="9.109375" style="25" customWidth="1"/>
    <col min="2065" max="2074" width="9.109375" style="25" hidden="1" customWidth="1"/>
    <col min="2075" max="2075" width="9.109375" style="25"/>
    <col min="2076" max="2076" width="5.44140625" style="25" customWidth="1"/>
    <col min="2077" max="2304" width="9.109375" style="25"/>
    <col min="2305" max="2305" width="3.6640625" style="25" customWidth="1"/>
    <col min="2306" max="2306" width="9.109375" style="25"/>
    <col min="2307" max="2307" width="10.44140625" style="25" customWidth="1"/>
    <col min="2308" max="2315" width="9.109375" style="25"/>
    <col min="2316" max="2316" width="9.6640625" style="25" customWidth="1"/>
    <col min="2317" max="2317" width="13" style="25" bestFit="1" customWidth="1"/>
    <col min="2318" max="2318" width="9.109375" style="25"/>
    <col min="2319" max="2319" width="10.44140625" style="25" customWidth="1"/>
    <col min="2320" max="2320" width="9.109375" style="25" customWidth="1"/>
    <col min="2321" max="2330" width="9.109375" style="25" hidden="1" customWidth="1"/>
    <col min="2331" max="2331" width="9.109375" style="25"/>
    <col min="2332" max="2332" width="5.44140625" style="25" customWidth="1"/>
    <col min="2333" max="2560" width="9.109375" style="25"/>
    <col min="2561" max="2561" width="3.6640625" style="25" customWidth="1"/>
    <col min="2562" max="2562" width="9.109375" style="25"/>
    <col min="2563" max="2563" width="10.44140625" style="25" customWidth="1"/>
    <col min="2564" max="2571" width="9.109375" style="25"/>
    <col min="2572" max="2572" width="9.6640625" style="25" customWidth="1"/>
    <col min="2573" max="2573" width="13" style="25" bestFit="1" customWidth="1"/>
    <col min="2574" max="2574" width="9.109375" style="25"/>
    <col min="2575" max="2575" width="10.44140625" style="25" customWidth="1"/>
    <col min="2576" max="2576" width="9.109375" style="25" customWidth="1"/>
    <col min="2577" max="2586" width="9.109375" style="25" hidden="1" customWidth="1"/>
    <col min="2587" max="2587" width="9.109375" style="25"/>
    <col min="2588" max="2588" width="5.44140625" style="25" customWidth="1"/>
    <col min="2589" max="2816" width="9.109375" style="25"/>
    <col min="2817" max="2817" width="3.6640625" style="25" customWidth="1"/>
    <col min="2818" max="2818" width="9.109375" style="25"/>
    <col min="2819" max="2819" width="10.44140625" style="25" customWidth="1"/>
    <col min="2820" max="2827" width="9.109375" style="25"/>
    <col min="2828" max="2828" width="9.6640625" style="25" customWidth="1"/>
    <col min="2829" max="2829" width="13" style="25" bestFit="1" customWidth="1"/>
    <col min="2830" max="2830" width="9.109375" style="25"/>
    <col min="2831" max="2831" width="10.44140625" style="25" customWidth="1"/>
    <col min="2832" max="2832" width="9.109375" style="25" customWidth="1"/>
    <col min="2833" max="2842" width="9.109375" style="25" hidden="1" customWidth="1"/>
    <col min="2843" max="2843" width="9.109375" style="25"/>
    <col min="2844" max="2844" width="5.44140625" style="25" customWidth="1"/>
    <col min="2845" max="3072" width="9.109375" style="25"/>
    <col min="3073" max="3073" width="3.6640625" style="25" customWidth="1"/>
    <col min="3074" max="3074" width="9.109375" style="25"/>
    <col min="3075" max="3075" width="10.44140625" style="25" customWidth="1"/>
    <col min="3076" max="3083" width="9.109375" style="25"/>
    <col min="3084" max="3084" width="9.6640625" style="25" customWidth="1"/>
    <col min="3085" max="3085" width="13" style="25" bestFit="1" customWidth="1"/>
    <col min="3086" max="3086" width="9.109375" style="25"/>
    <col min="3087" max="3087" width="10.44140625" style="25" customWidth="1"/>
    <col min="3088" max="3088" width="9.109375" style="25" customWidth="1"/>
    <col min="3089" max="3098" width="9.109375" style="25" hidden="1" customWidth="1"/>
    <col min="3099" max="3099" width="9.109375" style="25"/>
    <col min="3100" max="3100" width="5.44140625" style="25" customWidth="1"/>
    <col min="3101" max="3328" width="9.109375" style="25"/>
    <col min="3329" max="3329" width="3.6640625" style="25" customWidth="1"/>
    <col min="3330" max="3330" width="9.109375" style="25"/>
    <col min="3331" max="3331" width="10.44140625" style="25" customWidth="1"/>
    <col min="3332" max="3339" width="9.109375" style="25"/>
    <col min="3340" max="3340" width="9.6640625" style="25" customWidth="1"/>
    <col min="3341" max="3341" width="13" style="25" bestFit="1" customWidth="1"/>
    <col min="3342" max="3342" width="9.109375" style="25"/>
    <col min="3343" max="3343" width="10.44140625" style="25" customWidth="1"/>
    <col min="3344" max="3344" width="9.109375" style="25" customWidth="1"/>
    <col min="3345" max="3354" width="9.109375" style="25" hidden="1" customWidth="1"/>
    <col min="3355" max="3355" width="9.109375" style="25"/>
    <col min="3356" max="3356" width="5.44140625" style="25" customWidth="1"/>
    <col min="3357" max="3584" width="9.109375" style="25"/>
    <col min="3585" max="3585" width="3.6640625" style="25" customWidth="1"/>
    <col min="3586" max="3586" width="9.109375" style="25"/>
    <col min="3587" max="3587" width="10.44140625" style="25" customWidth="1"/>
    <col min="3588" max="3595" width="9.109375" style="25"/>
    <col min="3596" max="3596" width="9.6640625" style="25" customWidth="1"/>
    <col min="3597" max="3597" width="13" style="25" bestFit="1" customWidth="1"/>
    <col min="3598" max="3598" width="9.109375" style="25"/>
    <col min="3599" max="3599" width="10.44140625" style="25" customWidth="1"/>
    <col min="3600" max="3600" width="9.109375" style="25" customWidth="1"/>
    <col min="3601" max="3610" width="9.109375" style="25" hidden="1" customWidth="1"/>
    <col min="3611" max="3611" width="9.109375" style="25"/>
    <col min="3612" max="3612" width="5.44140625" style="25" customWidth="1"/>
    <col min="3613" max="3840" width="9.109375" style="25"/>
    <col min="3841" max="3841" width="3.6640625" style="25" customWidth="1"/>
    <col min="3842" max="3842" width="9.109375" style="25"/>
    <col min="3843" max="3843" width="10.44140625" style="25" customWidth="1"/>
    <col min="3844" max="3851" width="9.109375" style="25"/>
    <col min="3852" max="3852" width="9.6640625" style="25" customWidth="1"/>
    <col min="3853" max="3853" width="13" style="25" bestFit="1" customWidth="1"/>
    <col min="3854" max="3854" width="9.109375" style="25"/>
    <col min="3855" max="3855" width="10.44140625" style="25" customWidth="1"/>
    <col min="3856" max="3856" width="9.109375" style="25" customWidth="1"/>
    <col min="3857" max="3866" width="9.109375" style="25" hidden="1" customWidth="1"/>
    <col min="3867" max="3867" width="9.109375" style="25"/>
    <col min="3868" max="3868" width="5.44140625" style="25" customWidth="1"/>
    <col min="3869" max="4096" width="9.109375" style="25"/>
    <col min="4097" max="4097" width="3.6640625" style="25" customWidth="1"/>
    <col min="4098" max="4098" width="9.109375" style="25"/>
    <col min="4099" max="4099" width="10.44140625" style="25" customWidth="1"/>
    <col min="4100" max="4107" width="9.109375" style="25"/>
    <col min="4108" max="4108" width="9.6640625" style="25" customWidth="1"/>
    <col min="4109" max="4109" width="13" style="25" bestFit="1" customWidth="1"/>
    <col min="4110" max="4110" width="9.109375" style="25"/>
    <col min="4111" max="4111" width="10.44140625" style="25" customWidth="1"/>
    <col min="4112" max="4112" width="9.109375" style="25" customWidth="1"/>
    <col min="4113" max="4122" width="9.109375" style="25" hidden="1" customWidth="1"/>
    <col min="4123" max="4123" width="9.109375" style="25"/>
    <col min="4124" max="4124" width="5.44140625" style="25" customWidth="1"/>
    <col min="4125" max="4352" width="9.109375" style="25"/>
    <col min="4353" max="4353" width="3.6640625" style="25" customWidth="1"/>
    <col min="4354" max="4354" width="9.109375" style="25"/>
    <col min="4355" max="4355" width="10.44140625" style="25" customWidth="1"/>
    <col min="4356" max="4363" width="9.109375" style="25"/>
    <col min="4364" max="4364" width="9.6640625" style="25" customWidth="1"/>
    <col min="4365" max="4365" width="13" style="25" bestFit="1" customWidth="1"/>
    <col min="4366" max="4366" width="9.109375" style="25"/>
    <col min="4367" max="4367" width="10.44140625" style="25" customWidth="1"/>
    <col min="4368" max="4368" width="9.109375" style="25" customWidth="1"/>
    <col min="4369" max="4378" width="9.109375" style="25" hidden="1" customWidth="1"/>
    <col min="4379" max="4379" width="9.109375" style="25"/>
    <col min="4380" max="4380" width="5.44140625" style="25" customWidth="1"/>
    <col min="4381" max="4608" width="9.109375" style="25"/>
    <col min="4609" max="4609" width="3.6640625" style="25" customWidth="1"/>
    <col min="4610" max="4610" width="9.109375" style="25"/>
    <col min="4611" max="4611" width="10.44140625" style="25" customWidth="1"/>
    <col min="4612" max="4619" width="9.109375" style="25"/>
    <col min="4620" max="4620" width="9.6640625" style="25" customWidth="1"/>
    <col min="4621" max="4621" width="13" style="25" bestFit="1" customWidth="1"/>
    <col min="4622" max="4622" width="9.109375" style="25"/>
    <col min="4623" max="4623" width="10.44140625" style="25" customWidth="1"/>
    <col min="4624" max="4624" width="9.109375" style="25" customWidth="1"/>
    <col min="4625" max="4634" width="9.109375" style="25" hidden="1" customWidth="1"/>
    <col min="4635" max="4635" width="9.109375" style="25"/>
    <col min="4636" max="4636" width="5.44140625" style="25" customWidth="1"/>
    <col min="4637" max="4864" width="9.109375" style="25"/>
    <col min="4865" max="4865" width="3.6640625" style="25" customWidth="1"/>
    <col min="4866" max="4866" width="9.109375" style="25"/>
    <col min="4867" max="4867" width="10.44140625" style="25" customWidth="1"/>
    <col min="4868" max="4875" width="9.109375" style="25"/>
    <col min="4876" max="4876" width="9.6640625" style="25" customWidth="1"/>
    <col min="4877" max="4877" width="13" style="25" bestFit="1" customWidth="1"/>
    <col min="4878" max="4878" width="9.109375" style="25"/>
    <col min="4879" max="4879" width="10.44140625" style="25" customWidth="1"/>
    <col min="4880" max="4880" width="9.109375" style="25" customWidth="1"/>
    <col min="4881" max="4890" width="9.109375" style="25" hidden="1" customWidth="1"/>
    <col min="4891" max="4891" width="9.109375" style="25"/>
    <col min="4892" max="4892" width="5.44140625" style="25" customWidth="1"/>
    <col min="4893" max="5120" width="9.109375" style="25"/>
    <col min="5121" max="5121" width="3.6640625" style="25" customWidth="1"/>
    <col min="5122" max="5122" width="9.109375" style="25"/>
    <col min="5123" max="5123" width="10.44140625" style="25" customWidth="1"/>
    <col min="5124" max="5131" width="9.109375" style="25"/>
    <col min="5132" max="5132" width="9.6640625" style="25" customWidth="1"/>
    <col min="5133" max="5133" width="13" style="25" bestFit="1" customWidth="1"/>
    <col min="5134" max="5134" width="9.109375" style="25"/>
    <col min="5135" max="5135" width="10.44140625" style="25" customWidth="1"/>
    <col min="5136" max="5136" width="9.109375" style="25" customWidth="1"/>
    <col min="5137" max="5146" width="9.109375" style="25" hidden="1" customWidth="1"/>
    <col min="5147" max="5147" width="9.109375" style="25"/>
    <col min="5148" max="5148" width="5.44140625" style="25" customWidth="1"/>
    <col min="5149" max="5376" width="9.109375" style="25"/>
    <col min="5377" max="5377" width="3.6640625" style="25" customWidth="1"/>
    <col min="5378" max="5378" width="9.109375" style="25"/>
    <col min="5379" max="5379" width="10.44140625" style="25" customWidth="1"/>
    <col min="5380" max="5387" width="9.109375" style="25"/>
    <col min="5388" max="5388" width="9.6640625" style="25" customWidth="1"/>
    <col min="5389" max="5389" width="13" style="25" bestFit="1" customWidth="1"/>
    <col min="5390" max="5390" width="9.109375" style="25"/>
    <col min="5391" max="5391" width="10.44140625" style="25" customWidth="1"/>
    <col min="5392" max="5392" width="9.109375" style="25" customWidth="1"/>
    <col min="5393" max="5402" width="9.109375" style="25" hidden="1" customWidth="1"/>
    <col min="5403" max="5403" width="9.109375" style="25"/>
    <col min="5404" max="5404" width="5.44140625" style="25" customWidth="1"/>
    <col min="5405" max="5632" width="9.109375" style="25"/>
    <col min="5633" max="5633" width="3.6640625" style="25" customWidth="1"/>
    <col min="5634" max="5634" width="9.109375" style="25"/>
    <col min="5635" max="5635" width="10.44140625" style="25" customWidth="1"/>
    <col min="5636" max="5643" width="9.109375" style="25"/>
    <col min="5644" max="5644" width="9.6640625" style="25" customWidth="1"/>
    <col min="5645" max="5645" width="13" style="25" bestFit="1" customWidth="1"/>
    <col min="5646" max="5646" width="9.109375" style="25"/>
    <col min="5647" max="5647" width="10.44140625" style="25" customWidth="1"/>
    <col min="5648" max="5648" width="9.109375" style="25" customWidth="1"/>
    <col min="5649" max="5658" width="9.109375" style="25" hidden="1" customWidth="1"/>
    <col min="5659" max="5659" width="9.109375" style="25"/>
    <col min="5660" max="5660" width="5.44140625" style="25" customWidth="1"/>
    <col min="5661" max="5888" width="9.109375" style="25"/>
    <col min="5889" max="5889" width="3.6640625" style="25" customWidth="1"/>
    <col min="5890" max="5890" width="9.109375" style="25"/>
    <col min="5891" max="5891" width="10.44140625" style="25" customWidth="1"/>
    <col min="5892" max="5899" width="9.109375" style="25"/>
    <col min="5900" max="5900" width="9.6640625" style="25" customWidth="1"/>
    <col min="5901" max="5901" width="13" style="25" bestFit="1" customWidth="1"/>
    <col min="5902" max="5902" width="9.109375" style="25"/>
    <col min="5903" max="5903" width="10.44140625" style="25" customWidth="1"/>
    <col min="5904" max="5904" width="9.109375" style="25" customWidth="1"/>
    <col min="5905" max="5914" width="9.109375" style="25" hidden="1" customWidth="1"/>
    <col min="5915" max="5915" width="9.109375" style="25"/>
    <col min="5916" max="5916" width="5.44140625" style="25" customWidth="1"/>
    <col min="5917" max="6144" width="9.109375" style="25"/>
    <col min="6145" max="6145" width="3.6640625" style="25" customWidth="1"/>
    <col min="6146" max="6146" width="9.109375" style="25"/>
    <col min="6147" max="6147" width="10.44140625" style="25" customWidth="1"/>
    <col min="6148" max="6155" width="9.109375" style="25"/>
    <col min="6156" max="6156" width="9.6640625" style="25" customWidth="1"/>
    <col min="6157" max="6157" width="13" style="25" bestFit="1" customWidth="1"/>
    <col min="6158" max="6158" width="9.109375" style="25"/>
    <col min="6159" max="6159" width="10.44140625" style="25" customWidth="1"/>
    <col min="6160" max="6160" width="9.109375" style="25" customWidth="1"/>
    <col min="6161" max="6170" width="9.109375" style="25" hidden="1" customWidth="1"/>
    <col min="6171" max="6171" width="9.109375" style="25"/>
    <col min="6172" max="6172" width="5.44140625" style="25" customWidth="1"/>
    <col min="6173" max="6400" width="9.109375" style="25"/>
    <col min="6401" max="6401" width="3.6640625" style="25" customWidth="1"/>
    <col min="6402" max="6402" width="9.109375" style="25"/>
    <col min="6403" max="6403" width="10.44140625" style="25" customWidth="1"/>
    <col min="6404" max="6411" width="9.109375" style="25"/>
    <col min="6412" max="6412" width="9.6640625" style="25" customWidth="1"/>
    <col min="6413" max="6413" width="13" style="25" bestFit="1" customWidth="1"/>
    <col min="6414" max="6414" width="9.109375" style="25"/>
    <col min="6415" max="6415" width="10.44140625" style="25" customWidth="1"/>
    <col min="6416" max="6416" width="9.109375" style="25" customWidth="1"/>
    <col min="6417" max="6426" width="9.109375" style="25" hidden="1" customWidth="1"/>
    <col min="6427" max="6427" width="9.109375" style="25"/>
    <col min="6428" max="6428" width="5.44140625" style="25" customWidth="1"/>
    <col min="6429" max="6656" width="9.109375" style="25"/>
    <col min="6657" max="6657" width="3.6640625" style="25" customWidth="1"/>
    <col min="6658" max="6658" width="9.109375" style="25"/>
    <col min="6659" max="6659" width="10.44140625" style="25" customWidth="1"/>
    <col min="6660" max="6667" width="9.109375" style="25"/>
    <col min="6668" max="6668" width="9.6640625" style="25" customWidth="1"/>
    <col min="6669" max="6669" width="13" style="25" bestFit="1" customWidth="1"/>
    <col min="6670" max="6670" width="9.109375" style="25"/>
    <col min="6671" max="6671" width="10.44140625" style="25" customWidth="1"/>
    <col min="6672" max="6672" width="9.109375" style="25" customWidth="1"/>
    <col min="6673" max="6682" width="9.109375" style="25" hidden="1" customWidth="1"/>
    <col min="6683" max="6683" width="9.109375" style="25"/>
    <col min="6684" max="6684" width="5.44140625" style="25" customWidth="1"/>
    <col min="6685" max="6912" width="9.109375" style="25"/>
    <col min="6913" max="6913" width="3.6640625" style="25" customWidth="1"/>
    <col min="6914" max="6914" width="9.109375" style="25"/>
    <col min="6915" max="6915" width="10.44140625" style="25" customWidth="1"/>
    <col min="6916" max="6923" width="9.109375" style="25"/>
    <col min="6924" max="6924" width="9.6640625" style="25" customWidth="1"/>
    <col min="6925" max="6925" width="13" style="25" bestFit="1" customWidth="1"/>
    <col min="6926" max="6926" width="9.109375" style="25"/>
    <col min="6927" max="6927" width="10.44140625" style="25" customWidth="1"/>
    <col min="6928" max="6928" width="9.109375" style="25" customWidth="1"/>
    <col min="6929" max="6938" width="9.109375" style="25" hidden="1" customWidth="1"/>
    <col min="6939" max="6939" width="9.109375" style="25"/>
    <col min="6940" max="6940" width="5.44140625" style="25" customWidth="1"/>
    <col min="6941" max="7168" width="9.109375" style="25"/>
    <col min="7169" max="7169" width="3.6640625" style="25" customWidth="1"/>
    <col min="7170" max="7170" width="9.109375" style="25"/>
    <col min="7171" max="7171" width="10.44140625" style="25" customWidth="1"/>
    <col min="7172" max="7179" width="9.109375" style="25"/>
    <col min="7180" max="7180" width="9.6640625" style="25" customWidth="1"/>
    <col min="7181" max="7181" width="13" style="25" bestFit="1" customWidth="1"/>
    <col min="7182" max="7182" width="9.109375" style="25"/>
    <col min="7183" max="7183" width="10.44140625" style="25" customWidth="1"/>
    <col min="7184" max="7184" width="9.109375" style="25" customWidth="1"/>
    <col min="7185" max="7194" width="9.109375" style="25" hidden="1" customWidth="1"/>
    <col min="7195" max="7195" width="9.109375" style="25"/>
    <col min="7196" max="7196" width="5.44140625" style="25" customWidth="1"/>
    <col min="7197" max="7424" width="9.109375" style="25"/>
    <col min="7425" max="7425" width="3.6640625" style="25" customWidth="1"/>
    <col min="7426" max="7426" width="9.109375" style="25"/>
    <col min="7427" max="7427" width="10.44140625" style="25" customWidth="1"/>
    <col min="7428" max="7435" width="9.109375" style="25"/>
    <col min="7436" max="7436" width="9.6640625" style="25" customWidth="1"/>
    <col min="7437" max="7437" width="13" style="25" bestFit="1" customWidth="1"/>
    <col min="7438" max="7438" width="9.109375" style="25"/>
    <col min="7439" max="7439" width="10.44140625" style="25" customWidth="1"/>
    <col min="7440" max="7440" width="9.109375" style="25" customWidth="1"/>
    <col min="7441" max="7450" width="9.109375" style="25" hidden="1" customWidth="1"/>
    <col min="7451" max="7451" width="9.109375" style="25"/>
    <col min="7452" max="7452" width="5.44140625" style="25" customWidth="1"/>
    <col min="7453" max="7680" width="9.109375" style="25"/>
    <col min="7681" max="7681" width="3.6640625" style="25" customWidth="1"/>
    <col min="7682" max="7682" width="9.109375" style="25"/>
    <col min="7683" max="7683" width="10.44140625" style="25" customWidth="1"/>
    <col min="7684" max="7691" width="9.109375" style="25"/>
    <col min="7692" max="7692" width="9.6640625" style="25" customWidth="1"/>
    <col min="7693" max="7693" width="13" style="25" bestFit="1" customWidth="1"/>
    <col min="7694" max="7694" width="9.109375" style="25"/>
    <col min="7695" max="7695" width="10.44140625" style="25" customWidth="1"/>
    <col min="7696" max="7696" width="9.109375" style="25" customWidth="1"/>
    <col min="7697" max="7706" width="9.109375" style="25" hidden="1" customWidth="1"/>
    <col min="7707" max="7707" width="9.109375" style="25"/>
    <col min="7708" max="7708" width="5.44140625" style="25" customWidth="1"/>
    <col min="7709" max="7936" width="9.109375" style="25"/>
    <col min="7937" max="7937" width="3.6640625" style="25" customWidth="1"/>
    <col min="7938" max="7938" width="9.109375" style="25"/>
    <col min="7939" max="7939" width="10.44140625" style="25" customWidth="1"/>
    <col min="7940" max="7947" width="9.109375" style="25"/>
    <col min="7948" max="7948" width="9.6640625" style="25" customWidth="1"/>
    <col min="7949" max="7949" width="13" style="25" bestFit="1" customWidth="1"/>
    <col min="7950" max="7950" width="9.109375" style="25"/>
    <col min="7951" max="7951" width="10.44140625" style="25" customWidth="1"/>
    <col min="7952" max="7952" width="9.109375" style="25" customWidth="1"/>
    <col min="7953" max="7962" width="9.109375" style="25" hidden="1" customWidth="1"/>
    <col min="7963" max="7963" width="9.109375" style="25"/>
    <col min="7964" max="7964" width="5.44140625" style="25" customWidth="1"/>
    <col min="7965" max="8192" width="9.109375" style="25"/>
    <col min="8193" max="8193" width="3.6640625" style="25" customWidth="1"/>
    <col min="8194" max="8194" width="9.109375" style="25"/>
    <col min="8195" max="8195" width="10.44140625" style="25" customWidth="1"/>
    <col min="8196" max="8203" width="9.109375" style="25"/>
    <col min="8204" max="8204" width="9.6640625" style="25" customWidth="1"/>
    <col min="8205" max="8205" width="13" style="25" bestFit="1" customWidth="1"/>
    <col min="8206" max="8206" width="9.109375" style="25"/>
    <col min="8207" max="8207" width="10.44140625" style="25" customWidth="1"/>
    <col min="8208" max="8208" width="9.109375" style="25" customWidth="1"/>
    <col min="8209" max="8218" width="9.109375" style="25" hidden="1" customWidth="1"/>
    <col min="8219" max="8219" width="9.109375" style="25"/>
    <col min="8220" max="8220" width="5.44140625" style="25" customWidth="1"/>
    <col min="8221" max="8448" width="9.109375" style="25"/>
    <col min="8449" max="8449" width="3.6640625" style="25" customWidth="1"/>
    <col min="8450" max="8450" width="9.109375" style="25"/>
    <col min="8451" max="8451" width="10.44140625" style="25" customWidth="1"/>
    <col min="8452" max="8459" width="9.109375" style="25"/>
    <col min="8460" max="8460" width="9.6640625" style="25" customWidth="1"/>
    <col min="8461" max="8461" width="13" style="25" bestFit="1" customWidth="1"/>
    <col min="8462" max="8462" width="9.109375" style="25"/>
    <col min="8463" max="8463" width="10.44140625" style="25" customWidth="1"/>
    <col min="8464" max="8464" width="9.109375" style="25" customWidth="1"/>
    <col min="8465" max="8474" width="9.109375" style="25" hidden="1" customWidth="1"/>
    <col min="8475" max="8475" width="9.109375" style="25"/>
    <col min="8476" max="8476" width="5.44140625" style="25" customWidth="1"/>
    <col min="8477" max="8704" width="9.109375" style="25"/>
    <col min="8705" max="8705" width="3.6640625" style="25" customWidth="1"/>
    <col min="8706" max="8706" width="9.109375" style="25"/>
    <col min="8707" max="8707" width="10.44140625" style="25" customWidth="1"/>
    <col min="8708" max="8715" width="9.109375" style="25"/>
    <col min="8716" max="8716" width="9.6640625" style="25" customWidth="1"/>
    <col min="8717" max="8717" width="13" style="25" bestFit="1" customWidth="1"/>
    <col min="8718" max="8718" width="9.109375" style="25"/>
    <col min="8719" max="8719" width="10.44140625" style="25" customWidth="1"/>
    <col min="8720" max="8720" width="9.109375" style="25" customWidth="1"/>
    <col min="8721" max="8730" width="9.109375" style="25" hidden="1" customWidth="1"/>
    <col min="8731" max="8731" width="9.109375" style="25"/>
    <col min="8732" max="8732" width="5.44140625" style="25" customWidth="1"/>
    <col min="8733" max="8960" width="9.109375" style="25"/>
    <col min="8961" max="8961" width="3.6640625" style="25" customWidth="1"/>
    <col min="8962" max="8962" width="9.109375" style="25"/>
    <col min="8963" max="8963" width="10.44140625" style="25" customWidth="1"/>
    <col min="8964" max="8971" width="9.109375" style="25"/>
    <col min="8972" max="8972" width="9.6640625" style="25" customWidth="1"/>
    <col min="8973" max="8973" width="13" style="25" bestFit="1" customWidth="1"/>
    <col min="8974" max="8974" width="9.109375" style="25"/>
    <col min="8975" max="8975" width="10.44140625" style="25" customWidth="1"/>
    <col min="8976" max="8976" width="9.109375" style="25" customWidth="1"/>
    <col min="8977" max="8986" width="9.109375" style="25" hidden="1" customWidth="1"/>
    <col min="8987" max="8987" width="9.109375" style="25"/>
    <col min="8988" max="8988" width="5.44140625" style="25" customWidth="1"/>
    <col min="8989" max="9216" width="9.109375" style="25"/>
    <col min="9217" max="9217" width="3.6640625" style="25" customWidth="1"/>
    <col min="9218" max="9218" width="9.109375" style="25"/>
    <col min="9219" max="9219" width="10.44140625" style="25" customWidth="1"/>
    <col min="9220" max="9227" width="9.109375" style="25"/>
    <col min="9228" max="9228" width="9.6640625" style="25" customWidth="1"/>
    <col min="9229" max="9229" width="13" style="25" bestFit="1" customWidth="1"/>
    <col min="9230" max="9230" width="9.109375" style="25"/>
    <col min="9231" max="9231" width="10.44140625" style="25" customWidth="1"/>
    <col min="9232" max="9232" width="9.109375" style="25" customWidth="1"/>
    <col min="9233" max="9242" width="9.109375" style="25" hidden="1" customWidth="1"/>
    <col min="9243" max="9243" width="9.109375" style="25"/>
    <col min="9244" max="9244" width="5.44140625" style="25" customWidth="1"/>
    <col min="9245" max="9472" width="9.109375" style="25"/>
    <col min="9473" max="9473" width="3.6640625" style="25" customWidth="1"/>
    <col min="9474" max="9474" width="9.109375" style="25"/>
    <col min="9475" max="9475" width="10.44140625" style="25" customWidth="1"/>
    <col min="9476" max="9483" width="9.109375" style="25"/>
    <col min="9484" max="9484" width="9.6640625" style="25" customWidth="1"/>
    <col min="9485" max="9485" width="13" style="25" bestFit="1" customWidth="1"/>
    <col min="9486" max="9486" width="9.109375" style="25"/>
    <col min="9487" max="9487" width="10.44140625" style="25" customWidth="1"/>
    <col min="9488" max="9488" width="9.109375" style="25" customWidth="1"/>
    <col min="9489" max="9498" width="9.109375" style="25" hidden="1" customWidth="1"/>
    <col min="9499" max="9499" width="9.109375" style="25"/>
    <col min="9500" max="9500" width="5.44140625" style="25" customWidth="1"/>
    <col min="9501" max="9728" width="9.109375" style="25"/>
    <col min="9729" max="9729" width="3.6640625" style="25" customWidth="1"/>
    <col min="9730" max="9730" width="9.109375" style="25"/>
    <col min="9731" max="9731" width="10.44140625" style="25" customWidth="1"/>
    <col min="9732" max="9739" width="9.109375" style="25"/>
    <col min="9740" max="9740" width="9.6640625" style="25" customWidth="1"/>
    <col min="9741" max="9741" width="13" style="25" bestFit="1" customWidth="1"/>
    <col min="9742" max="9742" width="9.109375" style="25"/>
    <col min="9743" max="9743" width="10.44140625" style="25" customWidth="1"/>
    <col min="9744" max="9744" width="9.109375" style="25" customWidth="1"/>
    <col min="9745" max="9754" width="9.109375" style="25" hidden="1" customWidth="1"/>
    <col min="9755" max="9755" width="9.109375" style="25"/>
    <col min="9756" max="9756" width="5.44140625" style="25" customWidth="1"/>
    <col min="9757" max="9984" width="9.109375" style="25"/>
    <col min="9985" max="9985" width="3.6640625" style="25" customWidth="1"/>
    <col min="9986" max="9986" width="9.109375" style="25"/>
    <col min="9987" max="9987" width="10.44140625" style="25" customWidth="1"/>
    <col min="9988" max="9995" width="9.109375" style="25"/>
    <col min="9996" max="9996" width="9.6640625" style="25" customWidth="1"/>
    <col min="9997" max="9997" width="13" style="25" bestFit="1" customWidth="1"/>
    <col min="9998" max="9998" width="9.109375" style="25"/>
    <col min="9999" max="9999" width="10.44140625" style="25" customWidth="1"/>
    <col min="10000" max="10000" width="9.109375" style="25" customWidth="1"/>
    <col min="10001" max="10010" width="9.109375" style="25" hidden="1" customWidth="1"/>
    <col min="10011" max="10011" width="9.109375" style="25"/>
    <col min="10012" max="10012" width="5.44140625" style="25" customWidth="1"/>
    <col min="10013" max="10240" width="9.109375" style="25"/>
    <col min="10241" max="10241" width="3.6640625" style="25" customWidth="1"/>
    <col min="10242" max="10242" width="9.109375" style="25"/>
    <col min="10243" max="10243" width="10.44140625" style="25" customWidth="1"/>
    <col min="10244" max="10251" width="9.109375" style="25"/>
    <col min="10252" max="10252" width="9.6640625" style="25" customWidth="1"/>
    <col min="10253" max="10253" width="13" style="25" bestFit="1" customWidth="1"/>
    <col min="10254" max="10254" width="9.109375" style="25"/>
    <col min="10255" max="10255" width="10.44140625" style="25" customWidth="1"/>
    <col min="10256" max="10256" width="9.109375" style="25" customWidth="1"/>
    <col min="10257" max="10266" width="9.109375" style="25" hidden="1" customWidth="1"/>
    <col min="10267" max="10267" width="9.109375" style="25"/>
    <col min="10268" max="10268" width="5.44140625" style="25" customWidth="1"/>
    <col min="10269" max="10496" width="9.109375" style="25"/>
    <col min="10497" max="10497" width="3.6640625" style="25" customWidth="1"/>
    <col min="10498" max="10498" width="9.109375" style="25"/>
    <col min="10499" max="10499" width="10.44140625" style="25" customWidth="1"/>
    <col min="10500" max="10507" width="9.109375" style="25"/>
    <col min="10508" max="10508" width="9.6640625" style="25" customWidth="1"/>
    <col min="10509" max="10509" width="13" style="25" bestFit="1" customWidth="1"/>
    <col min="10510" max="10510" width="9.109375" style="25"/>
    <col min="10511" max="10511" width="10.44140625" style="25" customWidth="1"/>
    <col min="10512" max="10512" width="9.109375" style="25" customWidth="1"/>
    <col min="10513" max="10522" width="9.109375" style="25" hidden="1" customWidth="1"/>
    <col min="10523" max="10523" width="9.109375" style="25"/>
    <col min="10524" max="10524" width="5.44140625" style="25" customWidth="1"/>
    <col min="10525" max="10752" width="9.109375" style="25"/>
    <col min="10753" max="10753" width="3.6640625" style="25" customWidth="1"/>
    <col min="10754" max="10754" width="9.109375" style="25"/>
    <col min="10755" max="10755" width="10.44140625" style="25" customWidth="1"/>
    <col min="10756" max="10763" width="9.109375" style="25"/>
    <col min="10764" max="10764" width="9.6640625" style="25" customWidth="1"/>
    <col min="10765" max="10765" width="13" style="25" bestFit="1" customWidth="1"/>
    <col min="10766" max="10766" width="9.109375" style="25"/>
    <col min="10767" max="10767" width="10.44140625" style="25" customWidth="1"/>
    <col min="10768" max="10768" width="9.109375" style="25" customWidth="1"/>
    <col min="10769" max="10778" width="9.109375" style="25" hidden="1" customWidth="1"/>
    <col min="10779" max="10779" width="9.109375" style="25"/>
    <col min="10780" max="10780" width="5.44140625" style="25" customWidth="1"/>
    <col min="10781" max="11008" width="9.109375" style="25"/>
    <col min="11009" max="11009" width="3.6640625" style="25" customWidth="1"/>
    <col min="11010" max="11010" width="9.109375" style="25"/>
    <col min="11011" max="11011" width="10.44140625" style="25" customWidth="1"/>
    <col min="11012" max="11019" width="9.109375" style="25"/>
    <col min="11020" max="11020" width="9.6640625" style="25" customWidth="1"/>
    <col min="11021" max="11021" width="13" style="25" bestFit="1" customWidth="1"/>
    <col min="11022" max="11022" width="9.109375" style="25"/>
    <col min="11023" max="11023" width="10.44140625" style="25" customWidth="1"/>
    <col min="11024" max="11024" width="9.109375" style="25" customWidth="1"/>
    <col min="11025" max="11034" width="9.109375" style="25" hidden="1" customWidth="1"/>
    <col min="11035" max="11035" width="9.109375" style="25"/>
    <col min="11036" max="11036" width="5.44140625" style="25" customWidth="1"/>
    <col min="11037" max="11264" width="9.109375" style="25"/>
    <col min="11265" max="11265" width="3.6640625" style="25" customWidth="1"/>
    <col min="11266" max="11266" width="9.109375" style="25"/>
    <col min="11267" max="11267" width="10.44140625" style="25" customWidth="1"/>
    <col min="11268" max="11275" width="9.109375" style="25"/>
    <col min="11276" max="11276" width="9.6640625" style="25" customWidth="1"/>
    <col min="11277" max="11277" width="13" style="25" bestFit="1" customWidth="1"/>
    <col min="11278" max="11278" width="9.109375" style="25"/>
    <col min="11279" max="11279" width="10.44140625" style="25" customWidth="1"/>
    <col min="11280" max="11280" width="9.109375" style="25" customWidth="1"/>
    <col min="11281" max="11290" width="9.109375" style="25" hidden="1" customWidth="1"/>
    <col min="11291" max="11291" width="9.109375" style="25"/>
    <col min="11292" max="11292" width="5.44140625" style="25" customWidth="1"/>
    <col min="11293" max="11520" width="9.109375" style="25"/>
    <col min="11521" max="11521" width="3.6640625" style="25" customWidth="1"/>
    <col min="11522" max="11522" width="9.109375" style="25"/>
    <col min="11523" max="11523" width="10.44140625" style="25" customWidth="1"/>
    <col min="11524" max="11531" width="9.109375" style="25"/>
    <col min="11532" max="11532" width="9.6640625" style="25" customWidth="1"/>
    <col min="11533" max="11533" width="13" style="25" bestFit="1" customWidth="1"/>
    <col min="11534" max="11534" width="9.109375" style="25"/>
    <col min="11535" max="11535" width="10.44140625" style="25" customWidth="1"/>
    <col min="11536" max="11536" width="9.109375" style="25" customWidth="1"/>
    <col min="11537" max="11546" width="9.109375" style="25" hidden="1" customWidth="1"/>
    <col min="11547" max="11547" width="9.109375" style="25"/>
    <col min="11548" max="11548" width="5.44140625" style="25" customWidth="1"/>
    <col min="11549" max="11776" width="9.109375" style="25"/>
    <col min="11777" max="11777" width="3.6640625" style="25" customWidth="1"/>
    <col min="11778" max="11778" width="9.109375" style="25"/>
    <col min="11779" max="11779" width="10.44140625" style="25" customWidth="1"/>
    <col min="11780" max="11787" width="9.109375" style="25"/>
    <col min="11788" max="11788" width="9.6640625" style="25" customWidth="1"/>
    <col min="11789" max="11789" width="13" style="25" bestFit="1" customWidth="1"/>
    <col min="11790" max="11790" width="9.109375" style="25"/>
    <col min="11791" max="11791" width="10.44140625" style="25" customWidth="1"/>
    <col min="11792" max="11792" width="9.109375" style="25" customWidth="1"/>
    <col min="11793" max="11802" width="9.109375" style="25" hidden="1" customWidth="1"/>
    <col min="11803" max="11803" width="9.109375" style="25"/>
    <col min="11804" max="11804" width="5.44140625" style="25" customWidth="1"/>
    <col min="11805" max="12032" width="9.109375" style="25"/>
    <col min="12033" max="12033" width="3.6640625" style="25" customWidth="1"/>
    <col min="12034" max="12034" width="9.109375" style="25"/>
    <col min="12035" max="12035" width="10.44140625" style="25" customWidth="1"/>
    <col min="12036" max="12043" width="9.109375" style="25"/>
    <col min="12044" max="12044" width="9.6640625" style="25" customWidth="1"/>
    <col min="12045" max="12045" width="13" style="25" bestFit="1" customWidth="1"/>
    <col min="12046" max="12046" width="9.109375" style="25"/>
    <col min="12047" max="12047" width="10.44140625" style="25" customWidth="1"/>
    <col min="12048" max="12048" width="9.109375" style="25" customWidth="1"/>
    <col min="12049" max="12058" width="9.109375" style="25" hidden="1" customWidth="1"/>
    <col min="12059" max="12059" width="9.109375" style="25"/>
    <col min="12060" max="12060" width="5.44140625" style="25" customWidth="1"/>
    <col min="12061" max="12288" width="9.109375" style="25"/>
    <col min="12289" max="12289" width="3.6640625" style="25" customWidth="1"/>
    <col min="12290" max="12290" width="9.109375" style="25"/>
    <col min="12291" max="12291" width="10.44140625" style="25" customWidth="1"/>
    <col min="12292" max="12299" width="9.109375" style="25"/>
    <col min="12300" max="12300" width="9.6640625" style="25" customWidth="1"/>
    <col min="12301" max="12301" width="13" style="25" bestFit="1" customWidth="1"/>
    <col min="12302" max="12302" width="9.109375" style="25"/>
    <col min="12303" max="12303" width="10.44140625" style="25" customWidth="1"/>
    <col min="12304" max="12304" width="9.109375" style="25" customWidth="1"/>
    <col min="12305" max="12314" width="9.109375" style="25" hidden="1" customWidth="1"/>
    <col min="12315" max="12315" width="9.109375" style="25"/>
    <col min="12316" max="12316" width="5.44140625" style="25" customWidth="1"/>
    <col min="12317" max="12544" width="9.109375" style="25"/>
    <col min="12545" max="12545" width="3.6640625" style="25" customWidth="1"/>
    <col min="12546" max="12546" width="9.109375" style="25"/>
    <col min="12547" max="12547" width="10.44140625" style="25" customWidth="1"/>
    <col min="12548" max="12555" width="9.109375" style="25"/>
    <col min="12556" max="12556" width="9.6640625" style="25" customWidth="1"/>
    <col min="12557" max="12557" width="13" style="25" bestFit="1" customWidth="1"/>
    <col min="12558" max="12558" width="9.109375" style="25"/>
    <col min="12559" max="12559" width="10.44140625" style="25" customWidth="1"/>
    <col min="12560" max="12560" width="9.109375" style="25" customWidth="1"/>
    <col min="12561" max="12570" width="9.109375" style="25" hidden="1" customWidth="1"/>
    <col min="12571" max="12571" width="9.109375" style="25"/>
    <col min="12572" max="12572" width="5.44140625" style="25" customWidth="1"/>
    <col min="12573" max="12800" width="9.109375" style="25"/>
    <col min="12801" max="12801" width="3.6640625" style="25" customWidth="1"/>
    <col min="12802" max="12802" width="9.109375" style="25"/>
    <col min="12803" max="12803" width="10.44140625" style="25" customWidth="1"/>
    <col min="12804" max="12811" width="9.109375" style="25"/>
    <col min="12812" max="12812" width="9.6640625" style="25" customWidth="1"/>
    <col min="12813" max="12813" width="13" style="25" bestFit="1" customWidth="1"/>
    <col min="12814" max="12814" width="9.109375" style="25"/>
    <col min="12815" max="12815" width="10.44140625" style="25" customWidth="1"/>
    <col min="12816" max="12816" width="9.109375" style="25" customWidth="1"/>
    <col min="12817" max="12826" width="9.109375" style="25" hidden="1" customWidth="1"/>
    <col min="12827" max="12827" width="9.109375" style="25"/>
    <col min="12828" max="12828" width="5.44140625" style="25" customWidth="1"/>
    <col min="12829" max="13056" width="9.109375" style="25"/>
    <col min="13057" max="13057" width="3.6640625" style="25" customWidth="1"/>
    <col min="13058" max="13058" width="9.109375" style="25"/>
    <col min="13059" max="13059" width="10.44140625" style="25" customWidth="1"/>
    <col min="13060" max="13067" width="9.109375" style="25"/>
    <col min="13068" max="13068" width="9.6640625" style="25" customWidth="1"/>
    <col min="13069" max="13069" width="13" style="25" bestFit="1" customWidth="1"/>
    <col min="13070" max="13070" width="9.109375" style="25"/>
    <col min="13071" max="13071" width="10.44140625" style="25" customWidth="1"/>
    <col min="13072" max="13072" width="9.109375" style="25" customWidth="1"/>
    <col min="13073" max="13082" width="9.109375" style="25" hidden="1" customWidth="1"/>
    <col min="13083" max="13083" width="9.109375" style="25"/>
    <col min="13084" max="13084" width="5.44140625" style="25" customWidth="1"/>
    <col min="13085" max="13312" width="9.109375" style="25"/>
    <col min="13313" max="13313" width="3.6640625" style="25" customWidth="1"/>
    <col min="13314" max="13314" width="9.109375" style="25"/>
    <col min="13315" max="13315" width="10.44140625" style="25" customWidth="1"/>
    <col min="13316" max="13323" width="9.109375" style="25"/>
    <col min="13324" max="13324" width="9.6640625" style="25" customWidth="1"/>
    <col min="13325" max="13325" width="13" style="25" bestFit="1" customWidth="1"/>
    <col min="13326" max="13326" width="9.109375" style="25"/>
    <col min="13327" max="13327" width="10.44140625" style="25" customWidth="1"/>
    <col min="13328" max="13328" width="9.109375" style="25" customWidth="1"/>
    <col min="13329" max="13338" width="9.109375" style="25" hidden="1" customWidth="1"/>
    <col min="13339" max="13339" width="9.109375" style="25"/>
    <col min="13340" max="13340" width="5.44140625" style="25" customWidth="1"/>
    <col min="13341" max="13568" width="9.109375" style="25"/>
    <col min="13569" max="13569" width="3.6640625" style="25" customWidth="1"/>
    <col min="13570" max="13570" width="9.109375" style="25"/>
    <col min="13571" max="13571" width="10.44140625" style="25" customWidth="1"/>
    <col min="13572" max="13579" width="9.109375" style="25"/>
    <col min="13580" max="13580" width="9.6640625" style="25" customWidth="1"/>
    <col min="13581" max="13581" width="13" style="25" bestFit="1" customWidth="1"/>
    <col min="13582" max="13582" width="9.109375" style="25"/>
    <col min="13583" max="13583" width="10.44140625" style="25" customWidth="1"/>
    <col min="13584" max="13584" width="9.109375" style="25" customWidth="1"/>
    <col min="13585" max="13594" width="9.109375" style="25" hidden="1" customWidth="1"/>
    <col min="13595" max="13595" width="9.109375" style="25"/>
    <col min="13596" max="13596" width="5.44140625" style="25" customWidth="1"/>
    <col min="13597" max="13824" width="9.109375" style="25"/>
    <col min="13825" max="13825" width="3.6640625" style="25" customWidth="1"/>
    <col min="13826" max="13826" width="9.109375" style="25"/>
    <col min="13827" max="13827" width="10.44140625" style="25" customWidth="1"/>
    <col min="13828" max="13835" width="9.109375" style="25"/>
    <col min="13836" max="13836" width="9.6640625" style="25" customWidth="1"/>
    <col min="13837" max="13837" width="13" style="25" bestFit="1" customWidth="1"/>
    <col min="13838" max="13838" width="9.109375" style="25"/>
    <col min="13839" max="13839" width="10.44140625" style="25" customWidth="1"/>
    <col min="13840" max="13840" width="9.109375" style="25" customWidth="1"/>
    <col min="13841" max="13850" width="9.109375" style="25" hidden="1" customWidth="1"/>
    <col min="13851" max="13851" width="9.109375" style="25"/>
    <col min="13852" max="13852" width="5.44140625" style="25" customWidth="1"/>
    <col min="13853" max="14080" width="9.109375" style="25"/>
    <col min="14081" max="14081" width="3.6640625" style="25" customWidth="1"/>
    <col min="14082" max="14082" width="9.109375" style="25"/>
    <col min="14083" max="14083" width="10.44140625" style="25" customWidth="1"/>
    <col min="14084" max="14091" width="9.109375" style="25"/>
    <col min="14092" max="14092" width="9.6640625" style="25" customWidth="1"/>
    <col min="14093" max="14093" width="13" style="25" bestFit="1" customWidth="1"/>
    <col min="14094" max="14094" width="9.109375" style="25"/>
    <col min="14095" max="14095" width="10.44140625" style="25" customWidth="1"/>
    <col min="14096" max="14096" width="9.109375" style="25" customWidth="1"/>
    <col min="14097" max="14106" width="9.109375" style="25" hidden="1" customWidth="1"/>
    <col min="14107" max="14107" width="9.109375" style="25"/>
    <col min="14108" max="14108" width="5.44140625" style="25" customWidth="1"/>
    <col min="14109" max="14336" width="9.109375" style="25"/>
    <col min="14337" max="14337" width="3.6640625" style="25" customWidth="1"/>
    <col min="14338" max="14338" width="9.109375" style="25"/>
    <col min="14339" max="14339" width="10.44140625" style="25" customWidth="1"/>
    <col min="14340" max="14347" width="9.109375" style="25"/>
    <col min="14348" max="14348" width="9.6640625" style="25" customWidth="1"/>
    <col min="14349" max="14349" width="13" style="25" bestFit="1" customWidth="1"/>
    <col min="14350" max="14350" width="9.109375" style="25"/>
    <col min="14351" max="14351" width="10.44140625" style="25" customWidth="1"/>
    <col min="14352" max="14352" width="9.109375" style="25" customWidth="1"/>
    <col min="14353" max="14362" width="9.109375" style="25" hidden="1" customWidth="1"/>
    <col min="14363" max="14363" width="9.109375" style="25"/>
    <col min="14364" max="14364" width="5.44140625" style="25" customWidth="1"/>
    <col min="14365" max="14592" width="9.109375" style="25"/>
    <col min="14593" max="14593" width="3.6640625" style="25" customWidth="1"/>
    <col min="14594" max="14594" width="9.109375" style="25"/>
    <col min="14595" max="14595" width="10.44140625" style="25" customWidth="1"/>
    <col min="14596" max="14603" width="9.109375" style="25"/>
    <col min="14604" max="14604" width="9.6640625" style="25" customWidth="1"/>
    <col min="14605" max="14605" width="13" style="25" bestFit="1" customWidth="1"/>
    <col min="14606" max="14606" width="9.109375" style="25"/>
    <col min="14607" max="14607" width="10.44140625" style="25" customWidth="1"/>
    <col min="14608" max="14608" width="9.109375" style="25" customWidth="1"/>
    <col min="14609" max="14618" width="9.109375" style="25" hidden="1" customWidth="1"/>
    <col min="14619" max="14619" width="9.109375" style="25"/>
    <col min="14620" max="14620" width="5.44140625" style="25" customWidth="1"/>
    <col min="14621" max="14848" width="9.109375" style="25"/>
    <col min="14849" max="14849" width="3.6640625" style="25" customWidth="1"/>
    <col min="14850" max="14850" width="9.109375" style="25"/>
    <col min="14851" max="14851" width="10.44140625" style="25" customWidth="1"/>
    <col min="14852" max="14859" width="9.109375" style="25"/>
    <col min="14860" max="14860" width="9.6640625" style="25" customWidth="1"/>
    <col min="14861" max="14861" width="13" style="25" bestFit="1" customWidth="1"/>
    <col min="14862" max="14862" width="9.109375" style="25"/>
    <col min="14863" max="14863" width="10.44140625" style="25" customWidth="1"/>
    <col min="14864" max="14864" width="9.109375" style="25" customWidth="1"/>
    <col min="14865" max="14874" width="9.109375" style="25" hidden="1" customWidth="1"/>
    <col min="14875" max="14875" width="9.109375" style="25"/>
    <col min="14876" max="14876" width="5.44140625" style="25" customWidth="1"/>
    <col min="14877" max="15104" width="9.109375" style="25"/>
    <col min="15105" max="15105" width="3.6640625" style="25" customWidth="1"/>
    <col min="15106" max="15106" width="9.109375" style="25"/>
    <col min="15107" max="15107" width="10.44140625" style="25" customWidth="1"/>
    <col min="15108" max="15115" width="9.109375" style="25"/>
    <col min="15116" max="15116" width="9.6640625" style="25" customWidth="1"/>
    <col min="15117" max="15117" width="13" style="25" bestFit="1" customWidth="1"/>
    <col min="15118" max="15118" width="9.109375" style="25"/>
    <col min="15119" max="15119" width="10.44140625" style="25" customWidth="1"/>
    <col min="15120" max="15120" width="9.109375" style="25" customWidth="1"/>
    <col min="15121" max="15130" width="9.109375" style="25" hidden="1" customWidth="1"/>
    <col min="15131" max="15131" width="9.109375" style="25"/>
    <col min="15132" max="15132" width="5.44140625" style="25" customWidth="1"/>
    <col min="15133" max="15360" width="9.109375" style="25"/>
    <col min="15361" max="15361" width="3.6640625" style="25" customWidth="1"/>
    <col min="15362" max="15362" width="9.109375" style="25"/>
    <col min="15363" max="15363" width="10.44140625" style="25" customWidth="1"/>
    <col min="15364" max="15371" width="9.109375" style="25"/>
    <col min="15372" max="15372" width="9.6640625" style="25" customWidth="1"/>
    <col min="15373" max="15373" width="13" style="25" bestFit="1" customWidth="1"/>
    <col min="15374" max="15374" width="9.109375" style="25"/>
    <col min="15375" max="15375" width="10.44140625" style="25" customWidth="1"/>
    <col min="15376" max="15376" width="9.109375" style="25" customWidth="1"/>
    <col min="15377" max="15386" width="9.109375" style="25" hidden="1" customWidth="1"/>
    <col min="15387" max="15387" width="9.109375" style="25"/>
    <col min="15388" max="15388" width="5.44140625" style="25" customWidth="1"/>
    <col min="15389" max="15616" width="9.109375" style="25"/>
    <col min="15617" max="15617" width="3.6640625" style="25" customWidth="1"/>
    <col min="15618" max="15618" width="9.109375" style="25"/>
    <col min="15619" max="15619" width="10.44140625" style="25" customWidth="1"/>
    <col min="15620" max="15627" width="9.109375" style="25"/>
    <col min="15628" max="15628" width="9.6640625" style="25" customWidth="1"/>
    <col min="15629" max="15629" width="13" style="25" bestFit="1" customWidth="1"/>
    <col min="15630" max="15630" width="9.109375" style="25"/>
    <col min="15631" max="15631" width="10.44140625" style="25" customWidth="1"/>
    <col min="15632" max="15632" width="9.109375" style="25" customWidth="1"/>
    <col min="15633" max="15642" width="9.109375" style="25" hidden="1" customWidth="1"/>
    <col min="15643" max="15643" width="9.109375" style="25"/>
    <col min="15644" max="15644" width="5.44140625" style="25" customWidth="1"/>
    <col min="15645" max="15872" width="9.109375" style="25"/>
    <col min="15873" max="15873" width="3.6640625" style="25" customWidth="1"/>
    <col min="15874" max="15874" width="9.109375" style="25"/>
    <col min="15875" max="15875" width="10.44140625" style="25" customWidth="1"/>
    <col min="15876" max="15883" width="9.109375" style="25"/>
    <col min="15884" max="15884" width="9.6640625" style="25" customWidth="1"/>
    <col min="15885" max="15885" width="13" style="25" bestFit="1" customWidth="1"/>
    <col min="15886" max="15886" width="9.109375" style="25"/>
    <col min="15887" max="15887" width="10.44140625" style="25" customWidth="1"/>
    <col min="15888" max="15888" width="9.109375" style="25" customWidth="1"/>
    <col min="15889" max="15898" width="9.109375" style="25" hidden="1" customWidth="1"/>
    <col min="15899" max="15899" width="9.109375" style="25"/>
    <col min="15900" max="15900" width="5.44140625" style="25" customWidth="1"/>
    <col min="15901" max="16128" width="9.109375" style="25"/>
    <col min="16129" max="16129" width="3.6640625" style="25" customWidth="1"/>
    <col min="16130" max="16130" width="9.109375" style="25"/>
    <col min="16131" max="16131" width="10.44140625" style="25" customWidth="1"/>
    <col min="16132" max="16139" width="9.109375" style="25"/>
    <col min="16140" max="16140" width="9.6640625" style="25" customWidth="1"/>
    <col min="16141" max="16141" width="13" style="25" bestFit="1" customWidth="1"/>
    <col min="16142" max="16142" width="9.109375" style="25"/>
    <col min="16143" max="16143" width="10.44140625" style="25" customWidth="1"/>
    <col min="16144" max="16144" width="9.109375" style="25" customWidth="1"/>
    <col min="16145" max="16154" width="9.109375" style="25" hidden="1" customWidth="1"/>
    <col min="16155" max="16155" width="9.109375" style="25"/>
    <col min="16156" max="16156" width="5.44140625" style="25" customWidth="1"/>
    <col min="16157" max="16384" width="9.109375" style="25"/>
  </cols>
  <sheetData>
    <row r="2" spans="2:63" x14ac:dyDescent="0.25">
      <c r="B2" s="304" t="s">
        <v>751</v>
      </c>
      <c r="C2" s="305"/>
      <c r="D2" s="305"/>
      <c r="E2" s="305"/>
      <c r="F2" s="305"/>
      <c r="G2" s="305"/>
      <c r="H2" s="305"/>
      <c r="I2" s="305"/>
      <c r="J2" s="305"/>
      <c r="K2" s="305"/>
      <c r="L2" s="305"/>
      <c r="M2" s="305"/>
      <c r="N2" s="305"/>
      <c r="O2" s="305"/>
      <c r="P2" s="305"/>
    </row>
    <row r="3" spans="2:63" x14ac:dyDescent="0.25">
      <c r="B3" s="13"/>
      <c r="C3" s="13"/>
      <c r="D3" s="13"/>
      <c r="E3" s="13"/>
      <c r="F3" s="13"/>
      <c r="G3" s="13"/>
      <c r="H3" s="13"/>
      <c r="I3" s="13"/>
      <c r="J3" s="13"/>
      <c r="K3" s="13"/>
      <c r="L3" s="13"/>
      <c r="M3" s="13"/>
      <c r="N3" s="13"/>
      <c r="O3" s="13"/>
      <c r="P3" s="13"/>
      <c r="W3" s="13"/>
      <c r="X3" s="13"/>
      <c r="BD3" s="25"/>
      <c r="BE3" s="25"/>
      <c r="BF3" s="25"/>
      <c r="BG3" s="25"/>
      <c r="BH3" s="25"/>
      <c r="BI3" s="25"/>
      <c r="BJ3" s="25"/>
      <c r="BK3" s="25"/>
    </row>
    <row r="4" spans="2:63" ht="15" customHeight="1" x14ac:dyDescent="0.3">
      <c r="B4" s="317"/>
      <c r="C4" s="318"/>
      <c r="D4" s="318"/>
      <c r="E4" s="318"/>
      <c r="F4" s="318"/>
      <c r="G4" s="318"/>
      <c r="H4" s="318"/>
      <c r="I4" s="318"/>
      <c r="J4" s="318"/>
      <c r="K4" s="318"/>
      <c r="L4" s="318"/>
      <c r="M4" s="318"/>
      <c r="N4" s="318"/>
      <c r="O4" s="318"/>
      <c r="P4" s="319"/>
      <c r="W4" s="13"/>
      <c r="X4" s="13"/>
      <c r="BD4" s="25"/>
      <c r="BE4" s="25"/>
      <c r="BF4" s="25"/>
      <c r="BG4" s="25"/>
      <c r="BH4" s="25"/>
      <c r="BI4" s="25"/>
      <c r="BJ4" s="25"/>
      <c r="BK4" s="25"/>
    </row>
    <row r="5" spans="2:63" ht="15" customHeight="1" x14ac:dyDescent="0.25">
      <c r="B5" s="28"/>
      <c r="C5" s="29"/>
      <c r="D5" s="29"/>
      <c r="E5" s="29"/>
      <c r="F5" s="29"/>
      <c r="G5" s="29"/>
      <c r="H5" s="29"/>
      <c r="I5" s="29"/>
      <c r="J5" s="29"/>
      <c r="K5" s="29"/>
      <c r="L5" s="29"/>
      <c r="M5" s="29"/>
      <c r="N5" s="29"/>
      <c r="O5" s="29"/>
      <c r="P5" s="8"/>
      <c r="W5" s="13"/>
      <c r="X5" s="13"/>
      <c r="BD5" s="25"/>
      <c r="BE5" s="25"/>
      <c r="BF5" s="25"/>
      <c r="BG5" s="25"/>
      <c r="BH5" s="25"/>
      <c r="BI5" s="25"/>
      <c r="BJ5" s="25"/>
      <c r="BK5" s="25"/>
    </row>
    <row r="6" spans="2:63" ht="21" customHeight="1" x14ac:dyDescent="0.25">
      <c r="B6" s="69" t="s">
        <v>1</v>
      </c>
      <c r="C6" s="29"/>
      <c r="D6" s="29"/>
      <c r="E6" s="29"/>
      <c r="F6" s="29"/>
      <c r="G6" s="29"/>
      <c r="H6" s="29"/>
      <c r="I6" s="29"/>
      <c r="J6" s="29"/>
      <c r="K6" s="29"/>
      <c r="L6" s="29"/>
      <c r="M6" s="29"/>
      <c r="N6" s="29"/>
      <c r="O6" s="29"/>
      <c r="P6" s="8"/>
      <c r="W6" s="13"/>
      <c r="X6" s="13"/>
      <c r="BD6" s="25"/>
      <c r="BE6" s="25"/>
      <c r="BF6" s="25"/>
      <c r="BG6" s="25"/>
      <c r="BH6" s="25"/>
      <c r="BI6" s="25"/>
      <c r="BJ6" s="25"/>
      <c r="BK6" s="25"/>
    </row>
    <row r="7" spans="2:63" ht="15" customHeight="1" x14ac:dyDescent="0.25">
      <c r="B7" s="30"/>
      <c r="C7" s="29"/>
      <c r="D7" s="29"/>
      <c r="E7" s="29"/>
      <c r="F7" s="29"/>
      <c r="G7" s="29"/>
      <c r="H7" s="29"/>
      <c r="I7" s="29"/>
      <c r="J7" s="29"/>
      <c r="K7" s="29"/>
      <c r="L7" s="29"/>
      <c r="M7" s="29"/>
      <c r="N7" s="29"/>
      <c r="O7" s="29"/>
      <c r="P7" s="8"/>
      <c r="W7" s="13"/>
      <c r="X7" s="13"/>
      <c r="BD7" s="25"/>
      <c r="BE7" s="25"/>
      <c r="BF7" s="25"/>
      <c r="BG7" s="25"/>
      <c r="BH7" s="25"/>
      <c r="BI7" s="25"/>
      <c r="BJ7" s="25"/>
      <c r="BK7" s="25"/>
    </row>
    <row r="8" spans="2:63" ht="15" customHeight="1" x14ac:dyDescent="0.25">
      <c r="B8" s="9"/>
      <c r="C8" s="6"/>
      <c r="D8" s="6"/>
      <c r="E8" s="6"/>
      <c r="F8" s="6"/>
      <c r="G8" s="6"/>
      <c r="H8" s="6"/>
      <c r="I8" s="6"/>
      <c r="J8" s="6"/>
      <c r="K8" s="6"/>
      <c r="L8" s="6"/>
      <c r="M8" s="6"/>
      <c r="N8" s="6"/>
      <c r="O8" s="6"/>
      <c r="P8" s="8"/>
      <c r="U8" s="13"/>
      <c r="W8" s="13"/>
      <c r="X8" s="13"/>
      <c r="BD8" s="25"/>
      <c r="BE8" s="25"/>
      <c r="BF8" s="25"/>
      <c r="BG8" s="25"/>
      <c r="BH8" s="25"/>
      <c r="BI8" s="25"/>
      <c r="BJ8" s="25"/>
      <c r="BK8" s="25"/>
    </row>
    <row r="9" spans="2:63" ht="15" customHeight="1" x14ac:dyDescent="0.25">
      <c r="B9" s="5" t="s">
        <v>632</v>
      </c>
      <c r="C9" s="6"/>
      <c r="D9" s="314" t="str">
        <f>IF('Administratief luik'!C39="","",'Administratief luik'!C39)</f>
        <v/>
      </c>
      <c r="E9" s="320"/>
      <c r="F9" s="321"/>
      <c r="G9" s="6"/>
      <c r="H9" s="18"/>
      <c r="I9" s="33"/>
      <c r="J9" s="6"/>
      <c r="K9" s="7" t="s">
        <v>130</v>
      </c>
      <c r="L9" s="6"/>
      <c r="M9" s="306" t="str">
        <f>IF('Administratief luik'!D79="","",'Administratief luik'!D79)</f>
        <v/>
      </c>
      <c r="N9" s="309"/>
      <c r="O9" s="310"/>
      <c r="P9" s="8"/>
      <c r="U9" s="13"/>
      <c r="W9" s="13"/>
      <c r="X9" s="13"/>
      <c r="BD9" s="25"/>
      <c r="BE9" s="25"/>
      <c r="BF9" s="25"/>
      <c r="BG9" s="25"/>
      <c r="BH9" s="25"/>
      <c r="BI9" s="25"/>
      <c r="BJ9" s="25"/>
      <c r="BK9" s="25"/>
    </row>
    <row r="10" spans="2:63" ht="15" customHeight="1" x14ac:dyDescent="0.25">
      <c r="B10" s="9"/>
      <c r="C10" s="6"/>
      <c r="D10" s="7"/>
      <c r="E10" s="7"/>
      <c r="F10" s="7"/>
      <c r="G10" s="6"/>
      <c r="H10" s="7"/>
      <c r="I10" s="33"/>
      <c r="J10" s="6"/>
      <c r="K10" s="6"/>
      <c r="L10" s="7"/>
      <c r="M10" s="10"/>
      <c r="N10" s="10"/>
      <c r="O10" s="10"/>
      <c r="P10" s="8"/>
      <c r="U10" s="13"/>
      <c r="W10" s="13"/>
      <c r="X10" s="13"/>
      <c r="BD10" s="25"/>
      <c r="BE10" s="25"/>
      <c r="BF10" s="25"/>
      <c r="BG10" s="25"/>
      <c r="BH10" s="25"/>
      <c r="BI10" s="25"/>
      <c r="BJ10" s="25"/>
      <c r="BK10" s="25"/>
    </row>
    <row r="11" spans="2:63" ht="15" customHeight="1" x14ac:dyDescent="0.25">
      <c r="B11" s="5" t="s">
        <v>127</v>
      </c>
      <c r="C11" s="6"/>
      <c r="D11" s="306" t="str">
        <f>IF('Administratief luik'!C43="","",'Administratief luik'!C43)</f>
        <v/>
      </c>
      <c r="E11" s="307"/>
      <c r="F11" s="308"/>
      <c r="G11" s="6"/>
      <c r="H11" s="18"/>
      <c r="I11" s="35"/>
      <c r="J11" s="6"/>
      <c r="K11" s="7" t="s">
        <v>544</v>
      </c>
      <c r="L11" s="6"/>
      <c r="M11" s="306" t="str">
        <f>IF('Administratief luik'!D83="","",'Administratief luik'!D83)</f>
        <v/>
      </c>
      <c r="N11" s="309"/>
      <c r="O11" s="310"/>
      <c r="P11" s="8"/>
      <c r="U11" s="13"/>
      <c r="W11" s="13"/>
      <c r="X11" s="13"/>
      <c r="BD11" s="25"/>
      <c r="BE11" s="25"/>
      <c r="BF11" s="25"/>
      <c r="BG11" s="25"/>
      <c r="BH11" s="25"/>
      <c r="BI11" s="25"/>
      <c r="BJ11" s="25"/>
      <c r="BK11" s="25"/>
    </row>
    <row r="12" spans="2:63" ht="15" customHeight="1" x14ac:dyDescent="0.25">
      <c r="B12" s="9"/>
      <c r="C12" s="6"/>
      <c r="D12" s="7"/>
      <c r="E12" s="7"/>
      <c r="F12" s="7"/>
      <c r="G12" s="6"/>
      <c r="H12" s="6"/>
      <c r="I12" s="6"/>
      <c r="J12" s="6"/>
      <c r="K12" s="6"/>
      <c r="L12" s="7"/>
      <c r="M12" s="10"/>
      <c r="N12" s="10"/>
      <c r="O12" s="10"/>
      <c r="P12" s="8"/>
      <c r="U12" s="13"/>
      <c r="W12" s="13"/>
      <c r="X12" s="13"/>
      <c r="BD12" s="25"/>
      <c r="BE12" s="25"/>
      <c r="BF12" s="25"/>
      <c r="BG12" s="25"/>
      <c r="BH12" s="25"/>
      <c r="BI12" s="25"/>
      <c r="BJ12" s="25"/>
      <c r="BK12" s="25"/>
    </row>
    <row r="13" spans="2:63" ht="15" customHeight="1" x14ac:dyDescent="0.25">
      <c r="B13" s="5" t="s">
        <v>129</v>
      </c>
      <c r="C13" s="6"/>
      <c r="D13" s="314">
        <f>'Administratief luik'!C41</f>
        <v>0</v>
      </c>
      <c r="E13" s="315"/>
      <c r="F13" s="316"/>
      <c r="G13" s="6"/>
      <c r="H13" s="6"/>
      <c r="I13" s="6"/>
      <c r="J13" s="6"/>
      <c r="K13" s="7" t="s">
        <v>0</v>
      </c>
      <c r="L13" s="6"/>
      <c r="M13" s="311" t="str">
        <f>IF('Administratief luik'!C8="","",'Administratief luik'!C8)</f>
        <v/>
      </c>
      <c r="N13" s="312"/>
      <c r="O13" s="313"/>
      <c r="P13" s="8"/>
      <c r="U13" s="13"/>
      <c r="W13" s="13"/>
      <c r="X13" s="13"/>
      <c r="BD13" s="25"/>
      <c r="BE13" s="25"/>
      <c r="BF13" s="25"/>
      <c r="BG13" s="25"/>
      <c r="BH13" s="25"/>
      <c r="BI13" s="25"/>
      <c r="BJ13" s="25"/>
      <c r="BK13" s="25"/>
    </row>
    <row r="14" spans="2:63" ht="15" customHeight="1" x14ac:dyDescent="0.25">
      <c r="B14" s="9"/>
      <c r="C14" s="6"/>
      <c r="D14" s="7"/>
      <c r="E14" s="7"/>
      <c r="F14" s="7"/>
      <c r="G14" s="6"/>
      <c r="H14" s="6"/>
      <c r="I14" s="6"/>
      <c r="J14" s="6"/>
      <c r="K14" s="6"/>
      <c r="L14" s="7"/>
      <c r="M14" s="10"/>
      <c r="N14" s="10"/>
      <c r="O14" s="10"/>
      <c r="P14" s="8"/>
      <c r="U14" s="13"/>
      <c r="W14" s="13"/>
      <c r="X14" s="13"/>
      <c r="BD14" s="25"/>
      <c r="BE14" s="25"/>
      <c r="BF14" s="25"/>
      <c r="BG14" s="25"/>
      <c r="BH14" s="25"/>
      <c r="BI14" s="25"/>
      <c r="BJ14" s="25"/>
      <c r="BK14" s="25"/>
    </row>
    <row r="15" spans="2:63" ht="15" customHeight="1" thickBot="1" x14ac:dyDescent="0.3">
      <c r="B15" s="40"/>
      <c r="C15" s="41"/>
      <c r="D15" s="41"/>
      <c r="E15" s="41"/>
      <c r="F15" s="41"/>
      <c r="G15" s="41"/>
      <c r="H15" s="41"/>
      <c r="I15" s="41"/>
      <c r="J15" s="41"/>
      <c r="K15" s="41"/>
      <c r="L15" s="41"/>
      <c r="M15" s="41"/>
      <c r="N15" s="41"/>
      <c r="O15" s="41"/>
      <c r="P15" s="42"/>
      <c r="W15" s="13"/>
      <c r="X15" s="13"/>
      <c r="BD15" s="25"/>
      <c r="BE15" s="25"/>
      <c r="BF15" s="25"/>
      <c r="BG15" s="25"/>
      <c r="BH15" s="25"/>
      <c r="BI15" s="25"/>
      <c r="BJ15" s="25"/>
      <c r="BK15" s="25"/>
    </row>
    <row r="16" spans="2:63" x14ac:dyDescent="0.25">
      <c r="B16" s="43"/>
      <c r="C16" s="44"/>
      <c r="D16" s="44"/>
      <c r="E16" s="44"/>
      <c r="F16" s="44"/>
      <c r="G16" s="44"/>
      <c r="H16" s="44"/>
      <c r="I16" s="44"/>
      <c r="J16" s="44"/>
      <c r="K16" s="44"/>
      <c r="L16" s="44"/>
      <c r="M16" s="44"/>
      <c r="N16" s="44"/>
      <c r="O16" s="44"/>
      <c r="P16" s="45"/>
      <c r="W16" s="13"/>
      <c r="X16" s="13"/>
      <c r="BD16" s="25"/>
      <c r="BE16" s="25"/>
      <c r="BF16" s="25"/>
      <c r="BG16" s="25"/>
      <c r="BH16" s="25"/>
      <c r="BI16" s="25"/>
      <c r="BJ16" s="25"/>
      <c r="BK16" s="25"/>
    </row>
    <row r="17" spans="2:63" x14ac:dyDescent="0.25">
      <c r="B17" s="43"/>
      <c r="C17" s="44"/>
      <c r="D17" s="44"/>
      <c r="E17" s="44"/>
      <c r="F17" s="44"/>
      <c r="G17" s="44"/>
      <c r="H17" s="44"/>
      <c r="I17" s="44"/>
      <c r="J17" s="44"/>
      <c r="K17" s="44"/>
      <c r="L17" s="44"/>
      <c r="M17" s="44"/>
      <c r="N17" s="44"/>
      <c r="O17" s="46" t="s">
        <v>8</v>
      </c>
      <c r="P17" s="45"/>
      <c r="W17" s="13"/>
      <c r="X17" s="13"/>
      <c r="Y17" s="322" t="s">
        <v>555</v>
      </c>
      <c r="Z17" s="322"/>
      <c r="AA17" s="322"/>
      <c r="BD17" s="25"/>
      <c r="BE17" s="25"/>
      <c r="BF17" s="25"/>
      <c r="BG17" s="25"/>
      <c r="BH17" s="25"/>
      <c r="BI17" s="25"/>
      <c r="BJ17" s="25"/>
      <c r="BK17" s="25"/>
    </row>
    <row r="18" spans="2:63" x14ac:dyDescent="0.25">
      <c r="B18" s="47" t="s">
        <v>9</v>
      </c>
      <c r="C18" s="48" t="s">
        <v>77</v>
      </c>
      <c r="D18" s="44"/>
      <c r="E18" s="44"/>
      <c r="F18" s="44"/>
      <c r="G18" s="44"/>
      <c r="H18" s="44"/>
      <c r="I18" s="44"/>
      <c r="J18" s="44"/>
      <c r="K18" s="44"/>
      <c r="L18" s="44"/>
      <c r="M18" s="44"/>
      <c r="N18" s="44"/>
      <c r="O18" s="49"/>
      <c r="P18" s="45"/>
      <c r="U18" s="38">
        <v>0</v>
      </c>
      <c r="W18" s="13"/>
      <c r="X18" s="13"/>
      <c r="BD18" s="25"/>
      <c r="BE18" s="25"/>
      <c r="BF18" s="25"/>
      <c r="BG18" s="25"/>
      <c r="BH18" s="25"/>
      <c r="BI18" s="25"/>
      <c r="BJ18" s="25"/>
      <c r="BK18" s="25"/>
    </row>
    <row r="19" spans="2:63" x14ac:dyDescent="0.25">
      <c r="B19" s="43"/>
      <c r="C19" s="44"/>
      <c r="D19" s="44"/>
      <c r="E19" s="44"/>
      <c r="F19" s="44"/>
      <c r="G19" s="44"/>
      <c r="H19" s="44"/>
      <c r="I19" s="44"/>
      <c r="J19" s="44"/>
      <c r="K19" s="44"/>
      <c r="L19" s="44"/>
      <c r="M19" s="44"/>
      <c r="N19" s="44"/>
      <c r="O19" s="44"/>
      <c r="P19" s="45"/>
      <c r="U19" s="50">
        <v>1</v>
      </c>
      <c r="W19" s="13"/>
      <c r="X19" s="13"/>
      <c r="Y19" s="155" t="s">
        <v>556</v>
      </c>
      <c r="Z19" s="155"/>
      <c r="AA19" s="155" t="s">
        <v>557</v>
      </c>
      <c r="BD19" s="25"/>
      <c r="BE19" s="25"/>
      <c r="BF19" s="25"/>
      <c r="BG19" s="25"/>
      <c r="BH19" s="25"/>
      <c r="BI19" s="25"/>
      <c r="BJ19" s="25"/>
      <c r="BK19" s="25"/>
    </row>
    <row r="20" spans="2:63" ht="14.4" x14ac:dyDescent="0.3">
      <c r="B20" s="43"/>
      <c r="C20" s="51" t="s">
        <v>11</v>
      </c>
      <c r="D20" s="44"/>
      <c r="E20" s="44"/>
      <c r="F20" s="44"/>
      <c r="G20" s="44"/>
      <c r="H20" s="44"/>
      <c r="I20" s="44"/>
      <c r="J20" s="44"/>
      <c r="K20" s="44"/>
      <c r="L20" s="44"/>
      <c r="M20" s="44"/>
      <c r="N20" s="44"/>
      <c r="O20" s="44"/>
      <c r="P20" s="45"/>
      <c r="U20" s="50">
        <v>2</v>
      </c>
      <c r="W20" s="13"/>
      <c r="X20" s="13"/>
      <c r="BD20" s="25"/>
      <c r="BE20" s="25"/>
      <c r="BF20" s="25"/>
      <c r="BG20" s="25"/>
      <c r="BH20" s="25"/>
      <c r="BI20" s="25"/>
      <c r="BJ20" s="25"/>
      <c r="BK20" s="25"/>
    </row>
    <row r="21" spans="2:63" x14ac:dyDescent="0.25">
      <c r="B21" s="43"/>
      <c r="C21" s="44"/>
      <c r="D21" s="44"/>
      <c r="E21" s="44"/>
      <c r="F21" s="44"/>
      <c r="G21" s="44"/>
      <c r="H21" s="44"/>
      <c r="I21" s="44"/>
      <c r="J21" s="44"/>
      <c r="K21" s="44"/>
      <c r="L21" s="44"/>
      <c r="M21" s="44"/>
      <c r="N21" s="44"/>
      <c r="O21" s="44"/>
      <c r="P21" s="45"/>
      <c r="U21" s="50">
        <v>3</v>
      </c>
      <c r="W21" s="13"/>
      <c r="X21" s="13"/>
      <c r="Y21" s="175"/>
      <c r="Z21" s="175"/>
      <c r="AA21" s="175"/>
      <c r="BD21" s="25"/>
      <c r="BE21" s="25"/>
      <c r="BF21" s="25"/>
      <c r="BG21" s="25"/>
      <c r="BH21" s="25"/>
      <c r="BI21" s="25"/>
      <c r="BJ21" s="25"/>
      <c r="BK21" s="25"/>
    </row>
    <row r="22" spans="2:63" x14ac:dyDescent="0.25">
      <c r="B22" s="43"/>
      <c r="C22" s="44"/>
      <c r="D22" s="44"/>
      <c r="E22" s="44"/>
      <c r="F22" s="44"/>
      <c r="G22" s="44"/>
      <c r="H22" s="44"/>
      <c r="I22" s="44"/>
      <c r="J22" s="44"/>
      <c r="K22" s="44"/>
      <c r="L22" s="44"/>
      <c r="M22" s="44"/>
      <c r="N22" s="44"/>
      <c r="O22" s="44"/>
      <c r="P22" s="45"/>
      <c r="U22" s="50">
        <v>4</v>
      </c>
      <c r="W22" s="13"/>
      <c r="X22" s="13"/>
      <c r="BD22" s="25"/>
      <c r="BE22" s="25"/>
      <c r="BF22" s="25"/>
      <c r="BG22" s="25"/>
      <c r="BH22" s="25"/>
      <c r="BI22" s="25"/>
      <c r="BJ22" s="25"/>
      <c r="BK22" s="25"/>
    </row>
    <row r="23" spans="2:63" x14ac:dyDescent="0.25">
      <c r="B23" s="43"/>
      <c r="C23" s="44"/>
      <c r="D23" s="44"/>
      <c r="E23" s="44"/>
      <c r="F23" s="44"/>
      <c r="G23" s="44"/>
      <c r="H23" s="44"/>
      <c r="I23" s="44"/>
      <c r="J23" s="44"/>
      <c r="K23" s="44"/>
      <c r="L23" s="44"/>
      <c r="M23" s="44"/>
      <c r="N23" s="44"/>
      <c r="O23" s="44"/>
      <c r="P23" s="45"/>
      <c r="U23" s="39" t="s">
        <v>10</v>
      </c>
      <c r="W23" s="13"/>
      <c r="X23" s="13"/>
      <c r="BD23" s="25"/>
      <c r="BE23" s="25"/>
      <c r="BF23" s="25"/>
      <c r="BG23" s="25"/>
      <c r="BH23" s="25"/>
      <c r="BI23" s="25"/>
      <c r="BJ23" s="25"/>
      <c r="BK23" s="25"/>
    </row>
    <row r="24" spans="2:63" x14ac:dyDescent="0.25">
      <c r="B24" s="43"/>
      <c r="C24" s="44"/>
      <c r="D24" s="44"/>
      <c r="E24" s="44"/>
      <c r="F24" s="44"/>
      <c r="G24" s="44"/>
      <c r="H24" s="44"/>
      <c r="I24" s="44"/>
      <c r="J24" s="44"/>
      <c r="K24" s="44"/>
      <c r="L24" s="44"/>
      <c r="M24" s="44"/>
      <c r="N24" s="44"/>
      <c r="O24" s="44"/>
      <c r="P24" s="45"/>
      <c r="U24" s="25"/>
      <c r="W24" s="13"/>
      <c r="X24" s="13"/>
      <c r="BD24" s="25"/>
      <c r="BE24" s="25"/>
      <c r="BF24" s="25"/>
      <c r="BG24" s="25"/>
      <c r="BH24" s="25"/>
      <c r="BI24" s="25"/>
      <c r="BJ24" s="25"/>
      <c r="BK24" s="25"/>
    </row>
    <row r="25" spans="2:63" x14ac:dyDescent="0.25">
      <c r="B25" s="43"/>
      <c r="C25" s="44"/>
      <c r="D25" s="44"/>
      <c r="E25" s="44"/>
      <c r="F25" s="44"/>
      <c r="G25" s="44"/>
      <c r="H25" s="44"/>
      <c r="I25" s="44"/>
      <c r="J25" s="44"/>
      <c r="K25" s="44"/>
      <c r="L25" s="44"/>
      <c r="M25" s="44"/>
      <c r="N25" s="44"/>
      <c r="O25" s="44"/>
      <c r="P25" s="45"/>
      <c r="U25" s="25"/>
      <c r="W25" s="13"/>
      <c r="X25" s="13"/>
      <c r="BD25" s="25"/>
      <c r="BE25" s="25"/>
      <c r="BF25" s="25"/>
      <c r="BG25" s="25"/>
      <c r="BH25" s="25"/>
      <c r="BI25" s="25"/>
      <c r="BJ25" s="25"/>
      <c r="BK25" s="25"/>
    </row>
    <row r="26" spans="2:63" x14ac:dyDescent="0.25">
      <c r="B26" s="43"/>
      <c r="C26" s="44"/>
      <c r="D26" s="44"/>
      <c r="E26" s="44"/>
      <c r="F26" s="44"/>
      <c r="G26" s="44"/>
      <c r="H26" s="44"/>
      <c r="I26" s="44"/>
      <c r="J26" s="44"/>
      <c r="K26" s="44"/>
      <c r="L26" s="44"/>
      <c r="M26" s="44"/>
      <c r="N26" s="44"/>
      <c r="O26" s="44"/>
      <c r="P26" s="45"/>
      <c r="U26" s="25"/>
      <c r="W26" s="13"/>
      <c r="X26" s="13"/>
      <c r="BD26" s="25"/>
      <c r="BE26" s="25"/>
      <c r="BF26" s="25"/>
      <c r="BG26" s="25"/>
      <c r="BH26" s="25"/>
      <c r="BI26" s="25"/>
      <c r="BJ26" s="25"/>
      <c r="BK26" s="25"/>
    </row>
    <row r="27" spans="2:63" x14ac:dyDescent="0.25">
      <c r="B27" s="43"/>
      <c r="C27" s="44"/>
      <c r="D27" s="44"/>
      <c r="E27" s="44"/>
      <c r="F27" s="44"/>
      <c r="G27" s="44"/>
      <c r="H27" s="44"/>
      <c r="I27" s="44"/>
      <c r="J27" s="44"/>
      <c r="K27" s="44"/>
      <c r="L27" s="44"/>
      <c r="M27" s="44"/>
      <c r="N27" s="44"/>
      <c r="O27" s="44"/>
      <c r="P27" s="45"/>
      <c r="U27" s="25"/>
      <c r="W27" s="13"/>
      <c r="X27" s="13"/>
      <c r="BD27" s="25"/>
      <c r="BE27" s="25"/>
      <c r="BF27" s="25"/>
      <c r="BG27" s="25"/>
      <c r="BH27" s="25"/>
      <c r="BI27" s="25"/>
      <c r="BJ27" s="25"/>
      <c r="BK27" s="25"/>
    </row>
    <row r="28" spans="2:63" x14ac:dyDescent="0.25">
      <c r="B28" s="43"/>
      <c r="C28" s="44"/>
      <c r="D28" s="44"/>
      <c r="E28" s="44"/>
      <c r="F28" s="44"/>
      <c r="G28" s="44"/>
      <c r="H28" s="44"/>
      <c r="I28" s="44"/>
      <c r="J28" s="44"/>
      <c r="K28" s="44"/>
      <c r="L28" s="44"/>
      <c r="M28" s="44"/>
      <c r="N28" s="44"/>
      <c r="O28" s="44"/>
      <c r="P28" s="45"/>
      <c r="U28" s="25"/>
      <c r="W28" s="13"/>
      <c r="X28" s="13"/>
      <c r="BD28" s="25"/>
      <c r="BE28" s="25"/>
      <c r="BF28" s="25"/>
      <c r="BG28" s="25"/>
      <c r="BH28" s="25"/>
      <c r="BI28" s="25"/>
      <c r="BJ28" s="25"/>
      <c r="BK28" s="25"/>
    </row>
    <row r="29" spans="2:63" x14ac:dyDescent="0.25">
      <c r="B29" s="43"/>
      <c r="C29" s="44"/>
      <c r="D29" s="44"/>
      <c r="E29" s="44"/>
      <c r="F29" s="44"/>
      <c r="G29" s="44"/>
      <c r="H29" s="44"/>
      <c r="I29" s="44"/>
      <c r="J29" s="44"/>
      <c r="K29" s="44"/>
      <c r="L29" s="44"/>
      <c r="M29" s="44"/>
      <c r="N29" s="44"/>
      <c r="O29" s="44"/>
      <c r="P29" s="45"/>
      <c r="U29" s="13"/>
      <c r="W29" s="13"/>
      <c r="X29" s="13"/>
      <c r="BD29" s="25"/>
      <c r="BE29" s="25"/>
      <c r="BF29" s="25"/>
      <c r="BG29" s="25"/>
      <c r="BH29" s="25"/>
      <c r="BI29" s="25"/>
      <c r="BJ29" s="25"/>
      <c r="BK29" s="25"/>
    </row>
    <row r="30" spans="2:63" x14ac:dyDescent="0.25">
      <c r="B30" s="43"/>
      <c r="C30" s="44"/>
      <c r="D30" s="44"/>
      <c r="E30" s="44"/>
      <c r="F30" s="44"/>
      <c r="G30" s="44"/>
      <c r="H30" s="44"/>
      <c r="I30" s="44"/>
      <c r="J30" s="44"/>
      <c r="K30" s="44"/>
      <c r="L30" s="44"/>
      <c r="M30" s="44"/>
      <c r="N30" s="44"/>
      <c r="O30" s="44"/>
      <c r="P30" s="45"/>
      <c r="U30" s="13"/>
      <c r="W30" s="13"/>
      <c r="X30" s="13"/>
      <c r="BD30" s="25"/>
      <c r="BE30" s="25"/>
      <c r="BF30" s="25"/>
      <c r="BG30" s="25"/>
      <c r="BH30" s="25"/>
      <c r="BI30" s="25"/>
      <c r="BJ30" s="25"/>
      <c r="BK30" s="25"/>
    </row>
    <row r="31" spans="2:63" x14ac:dyDescent="0.25">
      <c r="B31" s="43"/>
      <c r="C31" s="44"/>
      <c r="D31" s="44"/>
      <c r="E31" s="44"/>
      <c r="F31" s="44"/>
      <c r="G31" s="44"/>
      <c r="H31" s="44"/>
      <c r="I31" s="44"/>
      <c r="J31" s="44"/>
      <c r="K31" s="44"/>
      <c r="L31" s="44"/>
      <c r="M31" s="44"/>
      <c r="N31" s="44"/>
      <c r="O31" s="44"/>
      <c r="P31" s="45"/>
      <c r="U31" s="13"/>
      <c r="W31" s="13"/>
      <c r="X31" s="13"/>
      <c r="BD31" s="25"/>
      <c r="BE31" s="25"/>
      <c r="BF31" s="25"/>
      <c r="BG31" s="25"/>
      <c r="BH31" s="25"/>
      <c r="BI31" s="25"/>
      <c r="BJ31" s="25"/>
      <c r="BK31" s="25"/>
    </row>
    <row r="32" spans="2:63" x14ac:dyDescent="0.25">
      <c r="B32" s="43"/>
      <c r="C32" s="44"/>
      <c r="D32" s="44"/>
      <c r="E32" s="44"/>
      <c r="F32" s="44"/>
      <c r="G32" s="44"/>
      <c r="H32" s="44"/>
      <c r="I32" s="44"/>
      <c r="J32" s="44"/>
      <c r="K32" s="44"/>
      <c r="L32" s="44"/>
      <c r="M32" s="44"/>
      <c r="N32" s="44"/>
      <c r="O32" s="44"/>
      <c r="P32" s="45"/>
      <c r="U32" s="13"/>
      <c r="W32" s="13"/>
      <c r="X32" s="13"/>
      <c r="BD32" s="25"/>
      <c r="BE32" s="25"/>
      <c r="BF32" s="25"/>
      <c r="BG32" s="25"/>
      <c r="BH32" s="25"/>
      <c r="BI32" s="25"/>
      <c r="BJ32" s="25"/>
      <c r="BK32" s="25"/>
    </row>
    <row r="33" spans="2:63" x14ac:dyDescent="0.25">
      <c r="B33" s="43"/>
      <c r="C33" s="44"/>
      <c r="D33" s="44"/>
      <c r="E33" s="44"/>
      <c r="F33" s="44"/>
      <c r="G33" s="44"/>
      <c r="H33" s="44"/>
      <c r="I33" s="44"/>
      <c r="J33" s="44"/>
      <c r="K33" s="44"/>
      <c r="L33" s="44"/>
      <c r="M33" s="44"/>
      <c r="N33" s="44"/>
      <c r="O33" s="44"/>
      <c r="P33" s="45"/>
      <c r="U33" s="13"/>
      <c r="W33" s="13"/>
      <c r="X33" s="13"/>
      <c r="BD33" s="25"/>
      <c r="BE33" s="25"/>
      <c r="BF33" s="25"/>
      <c r="BG33" s="25"/>
      <c r="BH33" s="25"/>
      <c r="BI33" s="25"/>
      <c r="BJ33" s="25"/>
      <c r="BK33" s="25"/>
    </row>
    <row r="34" spans="2:63" x14ac:dyDescent="0.25">
      <c r="B34" s="43"/>
      <c r="C34" s="44"/>
      <c r="D34" s="44"/>
      <c r="E34" s="44"/>
      <c r="F34" s="44"/>
      <c r="G34" s="44"/>
      <c r="H34" s="44"/>
      <c r="I34" s="44"/>
      <c r="J34" s="44"/>
      <c r="K34" s="44"/>
      <c r="L34" s="44"/>
      <c r="M34" s="44"/>
      <c r="N34" s="44"/>
      <c r="O34" s="44"/>
      <c r="P34" s="45"/>
      <c r="U34" s="13"/>
      <c r="W34" s="13"/>
      <c r="X34" s="13"/>
      <c r="BD34" s="25"/>
      <c r="BE34" s="25"/>
      <c r="BF34" s="25"/>
      <c r="BG34" s="25"/>
      <c r="BH34" s="25"/>
      <c r="BI34" s="25"/>
      <c r="BJ34" s="25"/>
      <c r="BK34" s="25"/>
    </row>
    <row r="35" spans="2:63" x14ac:dyDescent="0.25">
      <c r="B35" s="43"/>
      <c r="C35" s="44"/>
      <c r="D35" s="44"/>
      <c r="E35" s="44"/>
      <c r="F35" s="44"/>
      <c r="G35" s="44"/>
      <c r="H35" s="44"/>
      <c r="I35" s="44"/>
      <c r="J35" s="44"/>
      <c r="K35" s="44"/>
      <c r="L35" s="44"/>
      <c r="M35" s="44"/>
      <c r="N35" s="44"/>
      <c r="O35" s="46" t="s">
        <v>12</v>
      </c>
      <c r="P35" s="45"/>
      <c r="U35" s="13"/>
      <c r="W35" s="13"/>
      <c r="X35" s="13"/>
      <c r="Y35" s="322" t="s">
        <v>555</v>
      </c>
      <c r="Z35" s="322"/>
      <c r="AA35" s="322"/>
      <c r="BD35" s="25"/>
      <c r="BE35" s="25"/>
      <c r="BF35" s="25"/>
      <c r="BG35" s="25"/>
      <c r="BH35" s="25"/>
      <c r="BI35" s="25"/>
      <c r="BJ35" s="25"/>
      <c r="BK35" s="25"/>
    </row>
    <row r="36" spans="2:63" x14ac:dyDescent="0.25">
      <c r="B36" s="47" t="s">
        <v>13</v>
      </c>
      <c r="C36" s="48" t="s">
        <v>613</v>
      </c>
      <c r="D36" s="44"/>
      <c r="E36" s="44"/>
      <c r="F36" s="44"/>
      <c r="G36" s="44"/>
      <c r="H36" s="44"/>
      <c r="I36" s="44"/>
      <c r="J36" s="44"/>
      <c r="K36" s="44"/>
      <c r="L36" s="44"/>
      <c r="M36" s="44"/>
      <c r="N36" s="44"/>
      <c r="O36" s="49"/>
      <c r="P36" s="45"/>
      <c r="U36" s="13"/>
      <c r="W36" s="13"/>
      <c r="X36" s="13"/>
      <c r="BD36" s="25"/>
      <c r="BE36" s="25"/>
      <c r="BF36" s="25"/>
      <c r="BG36" s="25"/>
      <c r="BH36" s="25"/>
      <c r="BI36" s="25"/>
      <c r="BJ36" s="25"/>
      <c r="BK36" s="25"/>
    </row>
    <row r="37" spans="2:63" x14ac:dyDescent="0.25">
      <c r="B37" s="43"/>
      <c r="C37" s="44"/>
      <c r="D37" s="44"/>
      <c r="E37" s="44"/>
      <c r="F37" s="44"/>
      <c r="G37" s="44"/>
      <c r="H37" s="44"/>
      <c r="I37" s="44"/>
      <c r="J37" s="44"/>
      <c r="K37" s="44"/>
      <c r="L37" s="44"/>
      <c r="M37" s="44"/>
      <c r="N37" s="44"/>
      <c r="O37" s="44"/>
      <c r="P37" s="45"/>
      <c r="U37" s="13"/>
      <c r="W37" s="13"/>
      <c r="X37" s="13"/>
      <c r="Y37" s="155" t="s">
        <v>556</v>
      </c>
      <c r="Z37" s="155"/>
      <c r="AA37" s="155" t="s">
        <v>557</v>
      </c>
      <c r="BD37" s="25"/>
      <c r="BE37" s="25"/>
      <c r="BF37" s="25"/>
      <c r="BG37" s="25"/>
      <c r="BH37" s="25"/>
      <c r="BI37" s="25"/>
      <c r="BJ37" s="25"/>
      <c r="BK37" s="25"/>
    </row>
    <row r="38" spans="2:63" ht="14.4" x14ac:dyDescent="0.3">
      <c r="B38" s="43"/>
      <c r="C38" s="51" t="s">
        <v>11</v>
      </c>
      <c r="D38" s="44"/>
      <c r="E38" s="44"/>
      <c r="F38" s="44"/>
      <c r="G38" s="44"/>
      <c r="H38" s="44"/>
      <c r="I38" s="44"/>
      <c r="J38" s="44"/>
      <c r="K38" s="44"/>
      <c r="L38" s="44"/>
      <c r="M38" s="44"/>
      <c r="N38" s="44"/>
      <c r="O38" s="44"/>
      <c r="P38" s="45"/>
      <c r="U38" s="13"/>
      <c r="W38" s="13"/>
      <c r="X38" s="13"/>
      <c r="BD38" s="25"/>
      <c r="BE38" s="25"/>
      <c r="BF38" s="25"/>
      <c r="BG38" s="25"/>
      <c r="BH38" s="25"/>
      <c r="BI38" s="25"/>
      <c r="BJ38" s="25"/>
      <c r="BK38" s="25"/>
    </row>
    <row r="39" spans="2:63" x14ac:dyDescent="0.25">
      <c r="B39" s="43"/>
      <c r="C39" s="44"/>
      <c r="D39" s="44"/>
      <c r="E39" s="44"/>
      <c r="F39" s="44"/>
      <c r="G39" s="44"/>
      <c r="H39" s="44"/>
      <c r="I39" s="44"/>
      <c r="J39" s="44"/>
      <c r="K39" s="44"/>
      <c r="L39" s="44"/>
      <c r="M39" s="44"/>
      <c r="N39" s="44"/>
      <c r="O39" s="44"/>
      <c r="P39" s="45"/>
      <c r="U39" s="13"/>
      <c r="W39" s="13"/>
      <c r="X39" s="13"/>
      <c r="BD39" s="25"/>
      <c r="BE39" s="25"/>
      <c r="BF39" s="25"/>
      <c r="BG39" s="25"/>
      <c r="BH39" s="25"/>
      <c r="BI39" s="25"/>
      <c r="BJ39" s="25"/>
      <c r="BK39" s="25"/>
    </row>
    <row r="40" spans="2:63" x14ac:dyDescent="0.25">
      <c r="B40" s="43"/>
      <c r="C40" s="44"/>
      <c r="D40" s="44"/>
      <c r="E40" s="44"/>
      <c r="F40" s="44"/>
      <c r="G40" s="44"/>
      <c r="H40" s="44"/>
      <c r="I40" s="44"/>
      <c r="J40" s="44"/>
      <c r="K40" s="44"/>
      <c r="L40" s="44"/>
      <c r="M40" s="44"/>
      <c r="N40" s="44"/>
      <c r="O40" s="44"/>
      <c r="P40" s="45"/>
      <c r="U40" s="13"/>
      <c r="W40" s="13"/>
      <c r="X40" s="13"/>
      <c r="BD40" s="25"/>
      <c r="BE40" s="25"/>
      <c r="BF40" s="25"/>
      <c r="BG40" s="25"/>
      <c r="BH40" s="25"/>
      <c r="BI40" s="25"/>
      <c r="BJ40" s="25"/>
      <c r="BK40" s="25"/>
    </row>
    <row r="41" spans="2:63" x14ac:dyDescent="0.25">
      <c r="B41" s="43"/>
      <c r="C41" s="44"/>
      <c r="D41" s="44"/>
      <c r="E41" s="44"/>
      <c r="F41" s="44"/>
      <c r="G41" s="44"/>
      <c r="H41" s="44"/>
      <c r="I41" s="44"/>
      <c r="J41" s="44"/>
      <c r="K41" s="44"/>
      <c r="L41" s="44"/>
      <c r="M41" s="44"/>
      <c r="N41" s="44"/>
      <c r="O41" s="44"/>
      <c r="P41" s="45"/>
      <c r="U41" s="13"/>
      <c r="W41" s="13"/>
      <c r="X41" s="13"/>
      <c r="BD41" s="25"/>
      <c r="BE41" s="25"/>
      <c r="BF41" s="25"/>
      <c r="BG41" s="25"/>
      <c r="BH41" s="25"/>
      <c r="BI41" s="25"/>
      <c r="BJ41" s="25"/>
      <c r="BK41" s="25"/>
    </row>
    <row r="42" spans="2:63" x14ac:dyDescent="0.25">
      <c r="B42" s="43"/>
      <c r="C42" s="44"/>
      <c r="D42" s="44"/>
      <c r="E42" s="44"/>
      <c r="F42" s="44"/>
      <c r="G42" s="44"/>
      <c r="H42" s="44"/>
      <c r="I42" s="44"/>
      <c r="J42" s="44"/>
      <c r="K42" s="44"/>
      <c r="L42" s="44"/>
      <c r="M42" s="44"/>
      <c r="N42" s="44"/>
      <c r="O42" s="44"/>
      <c r="P42" s="45"/>
      <c r="U42" s="13"/>
      <c r="W42" s="13"/>
      <c r="X42" s="13"/>
      <c r="BD42" s="25"/>
      <c r="BE42" s="25"/>
      <c r="BF42" s="25"/>
      <c r="BG42" s="25"/>
      <c r="BH42" s="25"/>
      <c r="BI42" s="25"/>
      <c r="BJ42" s="25"/>
      <c r="BK42" s="25"/>
    </row>
    <row r="43" spans="2:63" x14ac:dyDescent="0.25">
      <c r="B43" s="43"/>
      <c r="C43" s="44"/>
      <c r="D43" s="44"/>
      <c r="E43" s="44"/>
      <c r="F43" s="44"/>
      <c r="G43" s="44"/>
      <c r="H43" s="44"/>
      <c r="I43" s="44"/>
      <c r="J43" s="44"/>
      <c r="K43" s="44"/>
      <c r="L43" s="44"/>
      <c r="M43" s="44"/>
      <c r="N43" s="44"/>
      <c r="O43" s="44"/>
      <c r="P43" s="45"/>
      <c r="U43" s="13"/>
      <c r="W43" s="13"/>
      <c r="X43" s="13"/>
      <c r="BD43" s="25"/>
      <c r="BE43" s="25"/>
      <c r="BF43" s="25"/>
      <c r="BG43" s="25"/>
      <c r="BH43" s="25"/>
      <c r="BI43" s="25"/>
      <c r="BJ43" s="25"/>
      <c r="BK43" s="25"/>
    </row>
    <row r="44" spans="2:63" x14ac:dyDescent="0.25">
      <c r="B44" s="43"/>
      <c r="C44" s="44"/>
      <c r="D44" s="44"/>
      <c r="E44" s="44"/>
      <c r="F44" s="44"/>
      <c r="G44" s="44"/>
      <c r="H44" s="44"/>
      <c r="I44" s="44"/>
      <c r="J44" s="44"/>
      <c r="K44" s="44"/>
      <c r="L44" s="44"/>
      <c r="M44" s="44"/>
      <c r="N44" s="44"/>
      <c r="O44" s="44"/>
      <c r="P44" s="45"/>
      <c r="U44" s="13"/>
      <c r="W44" s="13"/>
      <c r="X44" s="13"/>
      <c r="BD44" s="25"/>
      <c r="BE44" s="25"/>
      <c r="BF44" s="25"/>
      <c r="BG44" s="25"/>
      <c r="BH44" s="25"/>
      <c r="BI44" s="25"/>
      <c r="BJ44" s="25"/>
      <c r="BK44" s="25"/>
    </row>
    <row r="45" spans="2:63" x14ac:dyDescent="0.25">
      <c r="B45" s="43"/>
      <c r="C45" s="44"/>
      <c r="D45" s="44"/>
      <c r="E45" s="44"/>
      <c r="F45" s="44"/>
      <c r="G45" s="44"/>
      <c r="H45" s="44"/>
      <c r="I45" s="44"/>
      <c r="J45" s="44"/>
      <c r="K45" s="44"/>
      <c r="L45" s="44"/>
      <c r="M45" s="44"/>
      <c r="N45" s="44"/>
      <c r="O45" s="44"/>
      <c r="P45" s="45"/>
      <c r="U45" s="13"/>
      <c r="BD45" s="25"/>
      <c r="BE45" s="25"/>
      <c r="BF45" s="25"/>
      <c r="BG45" s="25"/>
      <c r="BH45" s="25"/>
      <c r="BI45" s="25"/>
      <c r="BJ45" s="25"/>
      <c r="BK45" s="25"/>
    </row>
    <row r="46" spans="2:63" x14ac:dyDescent="0.25">
      <c r="B46" s="43"/>
      <c r="C46" s="44"/>
      <c r="D46" s="44"/>
      <c r="E46" s="44"/>
      <c r="F46" s="44"/>
      <c r="G46" s="44"/>
      <c r="H46" s="44"/>
      <c r="I46" s="44"/>
      <c r="J46" s="44"/>
      <c r="K46" s="44"/>
      <c r="L46" s="44"/>
      <c r="M46" s="44"/>
      <c r="N46" s="44"/>
      <c r="O46" s="44"/>
      <c r="P46" s="45"/>
      <c r="U46" s="13"/>
      <c r="BD46" s="25"/>
      <c r="BE46" s="25"/>
      <c r="BF46" s="25"/>
      <c r="BG46" s="25"/>
      <c r="BH46" s="25"/>
      <c r="BI46" s="25"/>
      <c r="BJ46" s="25"/>
      <c r="BK46" s="25"/>
    </row>
    <row r="47" spans="2:63" x14ac:dyDescent="0.25">
      <c r="B47" s="43"/>
      <c r="C47" s="44"/>
      <c r="D47" s="44"/>
      <c r="E47" s="44"/>
      <c r="F47" s="44"/>
      <c r="G47" s="44"/>
      <c r="H47" s="44"/>
      <c r="I47" s="44"/>
      <c r="J47" s="44"/>
      <c r="K47" s="44"/>
      <c r="L47" s="44"/>
      <c r="M47" s="44"/>
      <c r="N47" s="44"/>
      <c r="O47" s="44"/>
      <c r="P47" s="45"/>
      <c r="U47" s="13"/>
      <c r="BD47" s="25"/>
      <c r="BE47" s="25"/>
      <c r="BF47" s="25"/>
      <c r="BG47" s="25"/>
      <c r="BH47" s="25"/>
      <c r="BI47" s="25"/>
      <c r="BJ47" s="25"/>
      <c r="BK47" s="25"/>
    </row>
    <row r="48" spans="2:63" x14ac:dyDescent="0.25">
      <c r="B48" s="43"/>
      <c r="C48" s="44"/>
      <c r="D48" s="44"/>
      <c r="E48" s="44"/>
      <c r="F48" s="44"/>
      <c r="G48" s="44"/>
      <c r="H48" s="44"/>
      <c r="I48" s="44"/>
      <c r="J48" s="44"/>
      <c r="K48" s="44"/>
      <c r="L48" s="44"/>
      <c r="M48" s="44"/>
      <c r="N48" s="44"/>
      <c r="O48" s="44"/>
      <c r="P48" s="45"/>
      <c r="U48" s="13"/>
      <c r="BD48" s="25"/>
      <c r="BE48" s="25"/>
      <c r="BF48" s="25"/>
      <c r="BG48" s="25"/>
      <c r="BH48" s="25"/>
      <c r="BI48" s="25"/>
      <c r="BJ48" s="25"/>
      <c r="BK48" s="25"/>
    </row>
    <row r="49" spans="2:63" x14ac:dyDescent="0.25">
      <c r="B49" s="43"/>
      <c r="C49" s="44"/>
      <c r="D49" s="44"/>
      <c r="E49" s="44"/>
      <c r="F49" s="44"/>
      <c r="G49" s="44"/>
      <c r="H49" s="44"/>
      <c r="I49" s="44"/>
      <c r="J49" s="44"/>
      <c r="K49" s="44"/>
      <c r="L49" s="44"/>
      <c r="M49" s="44"/>
      <c r="N49" s="44"/>
      <c r="O49" s="44"/>
      <c r="P49" s="45"/>
      <c r="U49" s="13"/>
      <c r="BD49" s="25"/>
      <c r="BE49" s="25"/>
      <c r="BF49" s="25"/>
      <c r="BG49" s="25"/>
      <c r="BH49" s="25"/>
      <c r="BI49" s="25"/>
      <c r="BJ49" s="25"/>
      <c r="BK49" s="25"/>
    </row>
    <row r="50" spans="2:63" x14ac:dyDescent="0.25">
      <c r="B50" s="43"/>
      <c r="C50" s="44"/>
      <c r="D50" s="44"/>
      <c r="E50" s="44"/>
      <c r="F50" s="44"/>
      <c r="G50" s="44"/>
      <c r="H50" s="44"/>
      <c r="I50" s="44"/>
      <c r="J50" s="44"/>
      <c r="K50" s="44"/>
      <c r="L50" s="44"/>
      <c r="M50" s="44"/>
      <c r="N50" s="44"/>
      <c r="O50" s="44"/>
      <c r="P50" s="45"/>
      <c r="U50" s="13"/>
      <c r="BD50" s="25"/>
      <c r="BE50" s="25"/>
      <c r="BF50" s="25"/>
      <c r="BG50" s="25"/>
      <c r="BH50" s="25"/>
      <c r="BI50" s="25"/>
      <c r="BJ50" s="25"/>
      <c r="BK50" s="25"/>
    </row>
    <row r="51" spans="2:63" x14ac:dyDescent="0.25">
      <c r="B51" s="43"/>
      <c r="C51" s="44"/>
      <c r="D51" s="44"/>
      <c r="E51" s="44"/>
      <c r="F51" s="44"/>
      <c r="G51" s="44"/>
      <c r="H51" s="44"/>
      <c r="I51" s="44"/>
      <c r="J51" s="44"/>
      <c r="K51" s="44"/>
      <c r="L51" s="44"/>
      <c r="M51" s="44"/>
      <c r="N51" s="44"/>
      <c r="O51" s="44"/>
      <c r="P51" s="45"/>
      <c r="U51" s="13"/>
      <c r="BD51" s="25"/>
      <c r="BE51" s="25"/>
      <c r="BF51" s="25"/>
      <c r="BG51" s="25"/>
      <c r="BH51" s="25"/>
      <c r="BI51" s="25"/>
      <c r="BJ51" s="25"/>
      <c r="BK51" s="25"/>
    </row>
    <row r="52" spans="2:63" x14ac:dyDescent="0.25">
      <c r="B52" s="43"/>
      <c r="C52" s="44"/>
      <c r="D52" s="44"/>
      <c r="E52" s="44"/>
      <c r="F52" s="44"/>
      <c r="G52" s="44"/>
      <c r="H52" s="44"/>
      <c r="I52" s="44"/>
      <c r="J52" s="44"/>
      <c r="K52" s="44"/>
      <c r="L52" s="44"/>
      <c r="M52" s="44"/>
      <c r="N52" s="44"/>
      <c r="O52" s="44"/>
      <c r="P52" s="45"/>
      <c r="U52" s="13"/>
      <c r="BD52" s="25"/>
      <c r="BE52" s="25"/>
      <c r="BF52" s="25"/>
      <c r="BG52" s="25"/>
      <c r="BH52" s="25"/>
      <c r="BI52" s="25"/>
      <c r="BJ52" s="25"/>
      <c r="BK52" s="25"/>
    </row>
    <row r="53" spans="2:63" x14ac:dyDescent="0.25">
      <c r="B53" s="43"/>
      <c r="C53" s="44"/>
      <c r="D53" s="44"/>
      <c r="E53" s="44"/>
      <c r="F53" s="44"/>
      <c r="G53" s="44"/>
      <c r="H53" s="44"/>
      <c r="I53" s="44"/>
      <c r="J53" s="44"/>
      <c r="K53" s="44"/>
      <c r="L53" s="44"/>
      <c r="M53" s="44"/>
      <c r="N53" s="44"/>
      <c r="O53" s="46" t="s">
        <v>14</v>
      </c>
      <c r="P53" s="45"/>
      <c r="U53" s="13"/>
      <c r="Y53" s="322" t="s">
        <v>555</v>
      </c>
      <c r="Z53" s="322"/>
      <c r="AA53" s="322"/>
      <c r="BD53" s="25"/>
      <c r="BE53" s="25"/>
      <c r="BF53" s="25"/>
      <c r="BG53" s="25"/>
      <c r="BH53" s="25"/>
      <c r="BI53" s="25"/>
      <c r="BJ53" s="25"/>
      <c r="BK53" s="25"/>
    </row>
    <row r="54" spans="2:63" x14ac:dyDescent="0.25">
      <c r="B54" s="47" t="s">
        <v>15</v>
      </c>
      <c r="C54" s="48" t="s">
        <v>79</v>
      </c>
      <c r="D54" s="44"/>
      <c r="E54" s="44"/>
      <c r="F54" s="44"/>
      <c r="G54" s="44"/>
      <c r="H54" s="44"/>
      <c r="I54" s="44"/>
      <c r="J54" s="44"/>
      <c r="K54" s="44"/>
      <c r="L54" s="44"/>
      <c r="M54" s="44"/>
      <c r="N54" s="44"/>
      <c r="O54" s="49"/>
      <c r="P54" s="45"/>
      <c r="U54" s="13"/>
      <c r="BD54" s="25"/>
      <c r="BE54" s="25"/>
      <c r="BF54" s="25"/>
      <c r="BG54" s="25"/>
      <c r="BH54" s="25"/>
      <c r="BI54" s="25"/>
      <c r="BJ54" s="25"/>
      <c r="BK54" s="25"/>
    </row>
    <row r="55" spans="2:63" x14ac:dyDescent="0.25">
      <c r="B55" s="43"/>
      <c r="C55" s="44"/>
      <c r="D55" s="44"/>
      <c r="E55" s="44"/>
      <c r="F55" s="44"/>
      <c r="G55" s="44"/>
      <c r="H55" s="44"/>
      <c r="I55" s="44"/>
      <c r="J55" s="44"/>
      <c r="K55" s="44"/>
      <c r="L55" s="44"/>
      <c r="M55" s="44"/>
      <c r="N55" s="44"/>
      <c r="O55" s="44"/>
      <c r="P55" s="45"/>
      <c r="U55" s="13"/>
      <c r="Y55" s="155" t="s">
        <v>556</v>
      </c>
      <c r="Z55" s="155"/>
      <c r="AA55" s="155" t="s">
        <v>557</v>
      </c>
      <c r="BD55" s="25"/>
      <c r="BE55" s="25"/>
      <c r="BF55" s="25"/>
      <c r="BG55" s="25"/>
      <c r="BH55" s="25"/>
      <c r="BI55" s="25"/>
      <c r="BJ55" s="25"/>
      <c r="BK55" s="25"/>
    </row>
    <row r="56" spans="2:63" ht="14.4" x14ac:dyDescent="0.3">
      <c r="B56" s="43"/>
      <c r="C56" s="51" t="s">
        <v>11</v>
      </c>
      <c r="D56" s="44"/>
      <c r="E56" s="44"/>
      <c r="F56" s="44"/>
      <c r="G56" s="44"/>
      <c r="H56" s="44"/>
      <c r="I56" s="44"/>
      <c r="J56" s="44"/>
      <c r="K56" s="44"/>
      <c r="L56" s="44"/>
      <c r="M56" s="44"/>
      <c r="N56" s="44"/>
      <c r="O56" s="44"/>
      <c r="P56" s="45"/>
      <c r="U56" s="13"/>
      <c r="BD56" s="25"/>
      <c r="BE56" s="25"/>
      <c r="BF56" s="25"/>
      <c r="BG56" s="25"/>
      <c r="BH56" s="25"/>
      <c r="BI56" s="25"/>
      <c r="BJ56" s="25"/>
      <c r="BK56" s="25"/>
    </row>
    <row r="57" spans="2:63" x14ac:dyDescent="0.25">
      <c r="B57" s="43"/>
      <c r="C57" s="44"/>
      <c r="D57" s="44"/>
      <c r="E57" s="44"/>
      <c r="F57" s="44"/>
      <c r="G57" s="44"/>
      <c r="H57" s="44"/>
      <c r="I57" s="44"/>
      <c r="J57" s="44"/>
      <c r="K57" s="44"/>
      <c r="L57" s="44"/>
      <c r="M57" s="44"/>
      <c r="N57" s="44"/>
      <c r="O57" s="44"/>
      <c r="P57" s="45"/>
      <c r="U57" s="13"/>
      <c r="BD57" s="25"/>
      <c r="BE57" s="25"/>
      <c r="BF57" s="25"/>
      <c r="BG57" s="25"/>
      <c r="BH57" s="25"/>
      <c r="BI57" s="25"/>
      <c r="BJ57" s="25"/>
      <c r="BK57" s="25"/>
    </row>
    <row r="58" spans="2:63" ht="6.75" customHeight="1" x14ac:dyDescent="0.25">
      <c r="B58" s="43"/>
      <c r="C58" s="44"/>
      <c r="D58" s="44"/>
      <c r="E58" s="44"/>
      <c r="F58" s="44"/>
      <c r="G58" s="44"/>
      <c r="H58" s="44"/>
      <c r="I58" s="44"/>
      <c r="J58" s="44"/>
      <c r="K58" s="44"/>
      <c r="L58" s="44"/>
      <c r="M58" s="44"/>
      <c r="N58" s="44"/>
      <c r="O58" s="44"/>
      <c r="P58" s="45"/>
      <c r="U58" s="13"/>
      <c r="BD58" s="25"/>
      <c r="BE58" s="25"/>
      <c r="BF58" s="25"/>
      <c r="BG58" s="25"/>
      <c r="BH58" s="25"/>
      <c r="BI58" s="25"/>
      <c r="BJ58" s="25"/>
      <c r="BK58" s="25"/>
    </row>
    <row r="59" spans="2:63" x14ac:dyDescent="0.25">
      <c r="B59" s="43"/>
      <c r="C59" s="44"/>
      <c r="D59" s="44"/>
      <c r="E59" s="44"/>
      <c r="F59" s="44"/>
      <c r="G59" s="44"/>
      <c r="H59" s="44"/>
      <c r="I59" s="44"/>
      <c r="J59" s="44"/>
      <c r="K59" s="44"/>
      <c r="L59" s="44"/>
      <c r="M59" s="44"/>
      <c r="N59" s="44"/>
      <c r="O59" s="44"/>
      <c r="P59" s="45"/>
      <c r="U59" s="13"/>
      <c r="BD59" s="25"/>
      <c r="BE59" s="25"/>
      <c r="BF59" s="25"/>
      <c r="BG59" s="25"/>
      <c r="BH59" s="25"/>
      <c r="BI59" s="25"/>
      <c r="BJ59" s="25"/>
      <c r="BK59" s="25"/>
    </row>
    <row r="60" spans="2:63" x14ac:dyDescent="0.25">
      <c r="B60" s="43"/>
      <c r="C60" s="44"/>
      <c r="D60" s="44"/>
      <c r="E60" s="44"/>
      <c r="F60" s="44"/>
      <c r="G60" s="44"/>
      <c r="H60" s="44"/>
      <c r="I60" s="44"/>
      <c r="J60" s="44"/>
      <c r="K60" s="44"/>
      <c r="L60" s="44"/>
      <c r="M60" s="44"/>
      <c r="N60" s="44"/>
      <c r="O60" s="44"/>
      <c r="P60" s="45"/>
      <c r="U60" s="13"/>
      <c r="BD60" s="25"/>
      <c r="BE60" s="25"/>
      <c r="BF60" s="25"/>
      <c r="BG60" s="25"/>
      <c r="BH60" s="25"/>
      <c r="BI60" s="25"/>
      <c r="BJ60" s="25"/>
      <c r="BK60" s="25"/>
    </row>
    <row r="61" spans="2:63" x14ac:dyDescent="0.25">
      <c r="B61" s="43"/>
      <c r="C61" s="44"/>
      <c r="D61" s="44"/>
      <c r="E61" s="44"/>
      <c r="F61" s="44"/>
      <c r="G61" s="44"/>
      <c r="H61" s="44"/>
      <c r="I61" s="44"/>
      <c r="J61" s="44"/>
      <c r="K61" s="44"/>
      <c r="L61" s="44"/>
      <c r="M61" s="44"/>
      <c r="N61" s="44"/>
      <c r="O61" s="44"/>
      <c r="P61" s="45"/>
      <c r="U61" s="13"/>
      <c r="BD61" s="25"/>
      <c r="BE61" s="25"/>
      <c r="BF61" s="25"/>
      <c r="BG61" s="25"/>
      <c r="BH61" s="25"/>
      <c r="BI61" s="25"/>
      <c r="BJ61" s="25"/>
      <c r="BK61" s="25"/>
    </row>
    <row r="62" spans="2:63" x14ac:dyDescent="0.25">
      <c r="B62" s="43"/>
      <c r="C62" s="44"/>
      <c r="D62" s="44"/>
      <c r="E62" s="44"/>
      <c r="F62" s="44"/>
      <c r="G62" s="44"/>
      <c r="H62" s="44"/>
      <c r="I62" s="44"/>
      <c r="J62" s="44"/>
      <c r="K62" s="44"/>
      <c r="L62" s="44"/>
      <c r="M62" s="44"/>
      <c r="N62" s="44"/>
      <c r="O62" s="44"/>
      <c r="P62" s="45"/>
      <c r="U62" s="13"/>
      <c r="BD62" s="25"/>
      <c r="BE62" s="25"/>
      <c r="BF62" s="25"/>
      <c r="BG62" s="25"/>
      <c r="BH62" s="25"/>
      <c r="BI62" s="25"/>
      <c r="BJ62" s="25"/>
      <c r="BK62" s="25"/>
    </row>
    <row r="63" spans="2:63" x14ac:dyDescent="0.25">
      <c r="B63" s="43"/>
      <c r="C63" s="44"/>
      <c r="D63" s="44"/>
      <c r="E63" s="44"/>
      <c r="F63" s="44"/>
      <c r="G63" s="44"/>
      <c r="H63" s="44"/>
      <c r="I63" s="44"/>
      <c r="J63" s="44"/>
      <c r="K63" s="44"/>
      <c r="L63" s="44"/>
      <c r="M63" s="44"/>
      <c r="N63" s="44"/>
      <c r="O63" s="44"/>
      <c r="P63" s="45"/>
      <c r="U63" s="13"/>
      <c r="BD63" s="25"/>
      <c r="BE63" s="25"/>
      <c r="BF63" s="25"/>
      <c r="BG63" s="25"/>
      <c r="BH63" s="25"/>
      <c r="BI63" s="25"/>
      <c r="BJ63" s="25"/>
      <c r="BK63" s="25"/>
    </row>
    <row r="64" spans="2:63" x14ac:dyDescent="0.25">
      <c r="B64" s="43"/>
      <c r="C64" s="44"/>
      <c r="D64" s="44"/>
      <c r="E64" s="44"/>
      <c r="F64" s="44"/>
      <c r="G64" s="44"/>
      <c r="H64" s="44"/>
      <c r="I64" s="44"/>
      <c r="J64" s="44"/>
      <c r="K64" s="44"/>
      <c r="L64" s="44"/>
      <c r="M64" s="44"/>
      <c r="N64" s="44"/>
      <c r="O64" s="44"/>
      <c r="P64" s="45"/>
      <c r="U64" s="13"/>
      <c r="BD64" s="25"/>
      <c r="BE64" s="25"/>
      <c r="BF64" s="25"/>
      <c r="BG64" s="25"/>
      <c r="BH64" s="25"/>
      <c r="BI64" s="25"/>
      <c r="BJ64" s="25"/>
      <c r="BK64" s="25"/>
    </row>
    <row r="65" spans="2:63" x14ac:dyDescent="0.25">
      <c r="B65" s="43"/>
      <c r="C65" s="44"/>
      <c r="D65" s="44"/>
      <c r="E65" s="44"/>
      <c r="F65" s="44"/>
      <c r="G65" s="44"/>
      <c r="H65" s="44"/>
      <c r="I65" s="44"/>
      <c r="J65" s="44"/>
      <c r="K65" s="44"/>
      <c r="L65" s="44"/>
      <c r="M65" s="44"/>
      <c r="N65" s="44"/>
      <c r="O65" s="44"/>
      <c r="P65" s="45"/>
      <c r="U65" s="13"/>
      <c r="BD65" s="25"/>
      <c r="BE65" s="25"/>
      <c r="BF65" s="25"/>
      <c r="BG65" s="25"/>
      <c r="BH65" s="25"/>
      <c r="BI65" s="25"/>
      <c r="BJ65" s="25"/>
      <c r="BK65" s="25"/>
    </row>
    <row r="66" spans="2:63" ht="15" customHeight="1" x14ac:dyDescent="0.25">
      <c r="B66" s="43"/>
      <c r="C66" s="44"/>
      <c r="D66" s="44"/>
      <c r="E66" s="44"/>
      <c r="F66" s="44"/>
      <c r="G66" s="44"/>
      <c r="H66" s="44"/>
      <c r="I66" s="44"/>
      <c r="J66" s="44"/>
      <c r="K66" s="44"/>
      <c r="L66" s="44"/>
      <c r="M66" s="44"/>
      <c r="N66" s="44"/>
      <c r="O66" s="44"/>
      <c r="P66" s="45"/>
      <c r="U66" s="13"/>
      <c r="BD66" s="25"/>
      <c r="BE66" s="25"/>
      <c r="BF66" s="25"/>
      <c r="BG66" s="25"/>
      <c r="BH66" s="25"/>
      <c r="BI66" s="25"/>
      <c r="BJ66" s="25"/>
      <c r="BK66" s="25"/>
    </row>
    <row r="67" spans="2:63" ht="15" customHeight="1" x14ac:dyDescent="0.25">
      <c r="B67" s="43"/>
      <c r="C67" s="44"/>
      <c r="D67" s="44"/>
      <c r="E67" s="44"/>
      <c r="F67" s="44"/>
      <c r="G67" s="44"/>
      <c r="H67" s="44"/>
      <c r="I67" s="44"/>
      <c r="J67" s="44"/>
      <c r="K67" s="44"/>
      <c r="L67" s="44"/>
      <c r="M67" s="44"/>
      <c r="N67" s="44"/>
      <c r="O67" s="44"/>
      <c r="P67" s="45"/>
      <c r="U67" s="13"/>
      <c r="BD67" s="25"/>
      <c r="BE67" s="25"/>
      <c r="BF67" s="25"/>
      <c r="BG67" s="25"/>
      <c r="BH67" s="25"/>
      <c r="BI67" s="25"/>
      <c r="BJ67" s="25"/>
      <c r="BK67" s="25"/>
    </row>
    <row r="68" spans="2:63" x14ac:dyDescent="0.25">
      <c r="B68" s="43"/>
      <c r="C68" s="44"/>
      <c r="D68" s="44"/>
      <c r="E68" s="44"/>
      <c r="F68" s="44"/>
      <c r="G68" s="44"/>
      <c r="H68" s="44"/>
      <c r="I68" s="44"/>
      <c r="J68" s="44"/>
      <c r="K68" s="44"/>
      <c r="L68" s="44"/>
      <c r="M68" s="44"/>
      <c r="N68" s="44"/>
      <c r="O68" s="44"/>
      <c r="P68" s="45"/>
      <c r="U68" s="13"/>
      <c r="BD68" s="25"/>
      <c r="BE68" s="25"/>
      <c r="BF68" s="25"/>
      <c r="BG68" s="25"/>
      <c r="BH68" s="25"/>
      <c r="BI68" s="25"/>
      <c r="BJ68" s="25"/>
      <c r="BK68" s="25"/>
    </row>
    <row r="69" spans="2:63" x14ac:dyDescent="0.25">
      <c r="B69" s="43"/>
      <c r="C69" s="44"/>
      <c r="D69" s="44"/>
      <c r="E69" s="44"/>
      <c r="F69" s="44"/>
      <c r="G69" s="44"/>
      <c r="H69" s="44"/>
      <c r="I69" s="44"/>
      <c r="J69" s="44"/>
      <c r="K69" s="44"/>
      <c r="L69" s="44"/>
      <c r="M69" s="44"/>
      <c r="N69" s="44"/>
      <c r="O69" s="44"/>
      <c r="P69" s="45"/>
      <c r="U69" s="13"/>
      <c r="BD69" s="25"/>
      <c r="BE69" s="25"/>
      <c r="BF69" s="25"/>
      <c r="BG69" s="25"/>
      <c r="BH69" s="25"/>
      <c r="BI69" s="25"/>
      <c r="BJ69" s="25"/>
      <c r="BK69" s="25"/>
    </row>
    <row r="70" spans="2:63" x14ac:dyDescent="0.25">
      <c r="B70" s="43"/>
      <c r="C70" s="44"/>
      <c r="D70" s="44"/>
      <c r="E70" s="44"/>
      <c r="F70" s="44"/>
      <c r="G70" s="44"/>
      <c r="H70" s="44"/>
      <c r="I70" s="44"/>
      <c r="J70" s="44"/>
      <c r="K70" s="44"/>
      <c r="L70" s="44"/>
      <c r="M70" s="44"/>
      <c r="N70" s="44"/>
      <c r="O70" s="44"/>
      <c r="P70" s="45"/>
      <c r="U70" s="13"/>
      <c r="BD70" s="25"/>
      <c r="BE70" s="25"/>
      <c r="BF70" s="25"/>
      <c r="BG70" s="25"/>
      <c r="BH70" s="25"/>
      <c r="BI70" s="25"/>
      <c r="BJ70" s="25"/>
      <c r="BK70" s="25"/>
    </row>
    <row r="71" spans="2:63" x14ac:dyDescent="0.25">
      <c r="B71" s="43"/>
      <c r="C71" s="44"/>
      <c r="D71" s="44"/>
      <c r="E71" s="44"/>
      <c r="F71" s="44"/>
      <c r="G71" s="44"/>
      <c r="H71" s="44"/>
      <c r="I71" s="44"/>
      <c r="J71" s="44"/>
      <c r="K71" s="44"/>
      <c r="L71" s="44"/>
      <c r="M71" s="44"/>
      <c r="N71" s="44"/>
      <c r="O71" s="44"/>
      <c r="P71" s="45"/>
      <c r="U71" s="13"/>
      <c r="BD71" s="25"/>
      <c r="BE71" s="25"/>
      <c r="BF71" s="25"/>
      <c r="BG71" s="25"/>
      <c r="BH71" s="25"/>
      <c r="BI71" s="25"/>
      <c r="BJ71" s="25"/>
      <c r="BK71" s="25"/>
    </row>
    <row r="72" spans="2:63" x14ac:dyDescent="0.25">
      <c r="B72" s="43"/>
      <c r="C72" s="44"/>
      <c r="D72" s="44"/>
      <c r="E72" s="44"/>
      <c r="F72" s="44"/>
      <c r="G72" s="44"/>
      <c r="H72" s="44"/>
      <c r="I72" s="44"/>
      <c r="J72" s="44"/>
      <c r="K72" s="44"/>
      <c r="L72" s="44"/>
      <c r="M72" s="44"/>
      <c r="N72" s="44"/>
      <c r="O72" s="46" t="s">
        <v>16</v>
      </c>
      <c r="P72" s="45"/>
      <c r="U72" s="13"/>
      <c r="Y72" s="322" t="s">
        <v>555</v>
      </c>
      <c r="Z72" s="322"/>
      <c r="AA72" s="322"/>
      <c r="BD72" s="25"/>
      <c r="BE72" s="25"/>
      <c r="BF72" s="25"/>
      <c r="BG72" s="25"/>
      <c r="BH72" s="25"/>
      <c r="BI72" s="25"/>
      <c r="BJ72" s="25"/>
      <c r="BK72" s="25"/>
    </row>
    <row r="73" spans="2:63" x14ac:dyDescent="0.25">
      <c r="B73" s="47" t="s">
        <v>17</v>
      </c>
      <c r="C73" s="48" t="s">
        <v>78</v>
      </c>
      <c r="D73" s="44"/>
      <c r="E73" s="44"/>
      <c r="F73" s="44"/>
      <c r="G73" s="44"/>
      <c r="H73" s="44"/>
      <c r="I73" s="44"/>
      <c r="J73" s="44"/>
      <c r="K73" s="44"/>
      <c r="L73" s="44"/>
      <c r="M73" s="44"/>
      <c r="N73" s="44"/>
      <c r="O73" s="49"/>
      <c r="P73" s="45"/>
      <c r="U73" s="13"/>
      <c r="BD73" s="25"/>
      <c r="BE73" s="25"/>
      <c r="BF73" s="25"/>
      <c r="BG73" s="25"/>
      <c r="BH73" s="25"/>
      <c r="BI73" s="25"/>
      <c r="BJ73" s="25"/>
      <c r="BK73" s="25"/>
    </row>
    <row r="74" spans="2:63" x14ac:dyDescent="0.25">
      <c r="B74" s="43"/>
      <c r="C74" s="44"/>
      <c r="D74" s="44"/>
      <c r="E74" s="44"/>
      <c r="F74" s="44"/>
      <c r="G74" s="44"/>
      <c r="H74" s="44"/>
      <c r="I74" s="44"/>
      <c r="J74" s="44"/>
      <c r="K74" s="44"/>
      <c r="L74" s="44"/>
      <c r="M74" s="44"/>
      <c r="N74" s="44"/>
      <c r="O74" s="44"/>
      <c r="P74" s="45"/>
      <c r="U74" s="13"/>
      <c r="Y74" s="155" t="s">
        <v>556</v>
      </c>
      <c r="Z74" s="155"/>
      <c r="AA74" s="155" t="s">
        <v>557</v>
      </c>
      <c r="BD74" s="25"/>
      <c r="BE74" s="25"/>
      <c r="BF74" s="25"/>
      <c r="BG74" s="25"/>
      <c r="BH74" s="25"/>
      <c r="BI74" s="25"/>
      <c r="BJ74" s="25"/>
      <c r="BK74" s="25"/>
    </row>
    <row r="75" spans="2:63" ht="14.4" x14ac:dyDescent="0.3">
      <c r="B75" s="43"/>
      <c r="C75" s="51" t="s">
        <v>11</v>
      </c>
      <c r="D75" s="44"/>
      <c r="E75" s="44"/>
      <c r="F75" s="44"/>
      <c r="G75" s="44"/>
      <c r="H75" s="44"/>
      <c r="I75" s="44"/>
      <c r="J75" s="44"/>
      <c r="K75" s="44"/>
      <c r="L75" s="44"/>
      <c r="M75" s="44"/>
      <c r="N75" s="44"/>
      <c r="O75" s="44"/>
      <c r="P75" s="45"/>
      <c r="U75" s="13"/>
      <c r="BD75" s="25"/>
      <c r="BE75" s="25"/>
      <c r="BF75" s="25"/>
      <c r="BG75" s="25"/>
      <c r="BH75" s="25"/>
      <c r="BI75" s="25"/>
      <c r="BJ75" s="25"/>
      <c r="BK75" s="25"/>
    </row>
    <row r="76" spans="2:63" x14ac:dyDescent="0.25">
      <c r="B76" s="43"/>
      <c r="C76" s="44"/>
      <c r="D76" s="44"/>
      <c r="E76" s="44"/>
      <c r="F76" s="44"/>
      <c r="G76" s="44"/>
      <c r="H76" s="44"/>
      <c r="I76" s="44"/>
      <c r="J76" s="44"/>
      <c r="K76" s="44"/>
      <c r="L76" s="44"/>
      <c r="M76" s="44"/>
      <c r="N76" s="44"/>
      <c r="O76" s="44"/>
      <c r="P76" s="45"/>
      <c r="U76" s="13"/>
      <c r="W76" s="13"/>
      <c r="X76" s="13"/>
      <c r="BD76" s="25"/>
      <c r="BE76" s="25"/>
      <c r="BF76" s="25"/>
      <c r="BG76" s="25"/>
      <c r="BH76" s="25"/>
      <c r="BI76" s="25"/>
      <c r="BJ76" s="25"/>
      <c r="BK76" s="25"/>
    </row>
    <row r="77" spans="2:63" x14ac:dyDescent="0.25">
      <c r="B77" s="43"/>
      <c r="C77" s="44"/>
      <c r="D77" s="44"/>
      <c r="E77" s="44"/>
      <c r="F77" s="44"/>
      <c r="G77" s="44"/>
      <c r="H77" s="44"/>
      <c r="I77" s="44"/>
      <c r="J77" s="44"/>
      <c r="K77" s="44"/>
      <c r="L77" s="44"/>
      <c r="M77" s="44"/>
      <c r="N77" s="44"/>
      <c r="O77" s="44"/>
      <c r="P77" s="45"/>
      <c r="U77" s="13"/>
      <c r="W77" s="13"/>
      <c r="X77" s="13"/>
      <c r="BD77" s="25"/>
      <c r="BE77" s="25"/>
      <c r="BF77" s="25"/>
      <c r="BG77" s="25"/>
      <c r="BH77" s="25"/>
      <c r="BI77" s="25"/>
      <c r="BJ77" s="25"/>
      <c r="BK77" s="25"/>
    </row>
    <row r="78" spans="2:63" x14ac:dyDescent="0.25">
      <c r="B78" s="43"/>
      <c r="C78" s="44"/>
      <c r="D78" s="44"/>
      <c r="E78" s="44"/>
      <c r="F78" s="44"/>
      <c r="G78" s="44"/>
      <c r="H78" s="44"/>
      <c r="I78" s="44"/>
      <c r="J78" s="44"/>
      <c r="K78" s="44"/>
      <c r="L78" s="44"/>
      <c r="M78" s="44"/>
      <c r="N78" s="44"/>
      <c r="O78" s="44"/>
      <c r="P78" s="45"/>
      <c r="U78" s="13"/>
      <c r="W78" s="13"/>
      <c r="X78" s="13"/>
      <c r="BD78" s="25"/>
      <c r="BE78" s="25"/>
      <c r="BF78" s="25"/>
      <c r="BG78" s="25"/>
      <c r="BH78" s="25"/>
      <c r="BI78" s="25"/>
      <c r="BJ78" s="25"/>
      <c r="BK78" s="25"/>
    </row>
    <row r="79" spans="2:63" x14ac:dyDescent="0.25">
      <c r="B79" s="43"/>
      <c r="C79" s="44"/>
      <c r="D79" s="44"/>
      <c r="E79" s="44"/>
      <c r="F79" s="44"/>
      <c r="G79" s="44"/>
      <c r="H79" s="44"/>
      <c r="I79" s="44"/>
      <c r="J79" s="44"/>
      <c r="K79" s="44"/>
      <c r="L79" s="44"/>
      <c r="M79" s="44"/>
      <c r="N79" s="44"/>
      <c r="O79" s="44"/>
      <c r="P79" s="45"/>
      <c r="U79" s="13"/>
      <c r="W79" s="13"/>
      <c r="X79" s="13"/>
      <c r="BD79" s="25"/>
      <c r="BE79" s="25"/>
      <c r="BF79" s="25"/>
      <c r="BG79" s="25"/>
      <c r="BH79" s="25"/>
      <c r="BI79" s="25"/>
      <c r="BJ79" s="25"/>
      <c r="BK79" s="25"/>
    </row>
    <row r="80" spans="2:63" x14ac:dyDescent="0.25">
      <c r="B80" s="43"/>
      <c r="C80" s="44"/>
      <c r="D80" s="44"/>
      <c r="E80" s="44"/>
      <c r="F80" s="44"/>
      <c r="G80" s="44"/>
      <c r="H80" s="44"/>
      <c r="I80" s="44"/>
      <c r="J80" s="44"/>
      <c r="K80" s="44"/>
      <c r="L80" s="44"/>
      <c r="M80" s="44"/>
      <c r="N80" s="44"/>
      <c r="O80" s="44"/>
      <c r="P80" s="45"/>
      <c r="U80" s="13"/>
      <c r="W80" s="13"/>
      <c r="X80" s="13"/>
      <c r="BD80" s="25"/>
      <c r="BE80" s="25"/>
      <c r="BF80" s="25"/>
      <c r="BG80" s="25"/>
      <c r="BH80" s="25"/>
      <c r="BI80" s="25"/>
      <c r="BJ80" s="25"/>
      <c r="BK80" s="25"/>
    </row>
    <row r="81" spans="2:63" x14ac:dyDescent="0.25">
      <c r="B81" s="43"/>
      <c r="C81" s="44"/>
      <c r="D81" s="44"/>
      <c r="E81" s="44"/>
      <c r="F81" s="44"/>
      <c r="G81" s="44"/>
      <c r="H81" s="44"/>
      <c r="I81" s="44"/>
      <c r="J81" s="44"/>
      <c r="K81" s="44"/>
      <c r="L81" s="44"/>
      <c r="M81" s="44"/>
      <c r="N81" s="44"/>
      <c r="O81" s="44"/>
      <c r="P81" s="45"/>
      <c r="U81" s="13"/>
      <c r="W81" s="13"/>
      <c r="X81" s="13"/>
      <c r="BD81" s="25"/>
      <c r="BE81" s="25"/>
      <c r="BF81" s="25"/>
      <c r="BG81" s="25"/>
      <c r="BH81" s="25"/>
      <c r="BI81" s="25"/>
      <c r="BJ81" s="25"/>
      <c r="BK81" s="25"/>
    </row>
    <row r="82" spans="2:63" x14ac:dyDescent="0.25">
      <c r="B82" s="43"/>
      <c r="C82" s="44"/>
      <c r="D82" s="44"/>
      <c r="E82" s="44"/>
      <c r="F82" s="44"/>
      <c r="G82" s="44"/>
      <c r="H82" s="44"/>
      <c r="I82" s="44"/>
      <c r="J82" s="44"/>
      <c r="K82" s="44"/>
      <c r="L82" s="44"/>
      <c r="M82" s="44"/>
      <c r="N82" s="44"/>
      <c r="O82" s="44"/>
      <c r="P82" s="45"/>
      <c r="U82" s="13"/>
      <c r="W82" s="13"/>
      <c r="X82" s="13"/>
      <c r="BD82" s="25"/>
      <c r="BE82" s="25"/>
      <c r="BF82" s="25"/>
      <c r="BG82" s="25"/>
      <c r="BH82" s="25"/>
      <c r="BI82" s="25"/>
      <c r="BJ82" s="25"/>
      <c r="BK82" s="25"/>
    </row>
    <row r="83" spans="2:63" x14ac:dyDescent="0.25">
      <c r="B83" s="43"/>
      <c r="C83" s="44"/>
      <c r="D83" s="44"/>
      <c r="E83" s="44"/>
      <c r="F83" s="44"/>
      <c r="G83" s="44"/>
      <c r="H83" s="44"/>
      <c r="I83" s="44"/>
      <c r="J83" s="44"/>
      <c r="K83" s="44"/>
      <c r="L83" s="44"/>
      <c r="M83" s="44"/>
      <c r="N83" s="44"/>
      <c r="O83" s="44"/>
      <c r="P83" s="45"/>
      <c r="U83" s="13"/>
      <c r="W83" s="13"/>
      <c r="X83" s="13"/>
      <c r="BD83" s="25"/>
      <c r="BE83" s="25"/>
      <c r="BF83" s="25"/>
      <c r="BG83" s="25"/>
      <c r="BH83" s="25"/>
      <c r="BI83" s="25"/>
      <c r="BJ83" s="25"/>
      <c r="BK83" s="25"/>
    </row>
    <row r="84" spans="2:63" x14ac:dyDescent="0.25">
      <c r="B84" s="43"/>
      <c r="C84" s="44"/>
      <c r="D84" s="44"/>
      <c r="E84" s="44"/>
      <c r="F84" s="44"/>
      <c r="G84" s="44"/>
      <c r="H84" s="44"/>
      <c r="I84" s="44"/>
      <c r="J84" s="44"/>
      <c r="K84" s="44"/>
      <c r="L84" s="44"/>
      <c r="M84" s="44"/>
      <c r="N84" s="44"/>
      <c r="O84" s="44"/>
      <c r="P84" s="45"/>
      <c r="U84" s="13"/>
      <c r="W84" s="13"/>
      <c r="X84" s="13"/>
      <c r="BD84" s="25"/>
      <c r="BE84" s="25"/>
      <c r="BF84" s="25"/>
      <c r="BG84" s="25"/>
      <c r="BH84" s="25"/>
      <c r="BI84" s="25"/>
      <c r="BJ84" s="25"/>
      <c r="BK84" s="25"/>
    </row>
    <row r="85" spans="2:63" x14ac:dyDescent="0.25">
      <c r="B85" s="43"/>
      <c r="C85" s="44"/>
      <c r="D85" s="44"/>
      <c r="E85" s="44"/>
      <c r="F85" s="44"/>
      <c r="G85" s="44"/>
      <c r="H85" s="44"/>
      <c r="I85" s="44"/>
      <c r="J85" s="44"/>
      <c r="K85" s="44"/>
      <c r="L85" s="44"/>
      <c r="M85" s="44"/>
      <c r="N85" s="44"/>
      <c r="O85" s="44"/>
      <c r="P85" s="45"/>
      <c r="U85" s="13"/>
      <c r="W85" s="13"/>
      <c r="X85" s="13"/>
      <c r="BD85" s="25"/>
      <c r="BE85" s="25"/>
      <c r="BF85" s="25"/>
      <c r="BG85" s="25"/>
      <c r="BH85" s="25"/>
      <c r="BI85" s="25"/>
      <c r="BJ85" s="25"/>
      <c r="BK85" s="25"/>
    </row>
    <row r="86" spans="2:63" x14ac:dyDescent="0.25">
      <c r="B86" s="43"/>
      <c r="C86" s="44"/>
      <c r="D86" s="44"/>
      <c r="E86" s="44"/>
      <c r="F86" s="44"/>
      <c r="G86" s="44"/>
      <c r="H86" s="44"/>
      <c r="I86" s="44"/>
      <c r="J86" s="44"/>
      <c r="K86" s="44"/>
      <c r="L86" s="44"/>
      <c r="M86" s="44"/>
      <c r="N86" s="44"/>
      <c r="O86" s="44"/>
      <c r="P86" s="45"/>
      <c r="U86" s="13"/>
      <c r="W86" s="13"/>
      <c r="X86" s="13"/>
      <c r="BD86" s="25"/>
      <c r="BE86" s="25"/>
      <c r="BF86" s="25"/>
      <c r="BG86" s="25"/>
      <c r="BH86" s="25"/>
      <c r="BI86" s="25"/>
      <c r="BJ86" s="25"/>
      <c r="BK86" s="25"/>
    </row>
    <row r="87" spans="2:63" x14ac:dyDescent="0.25">
      <c r="B87" s="43"/>
      <c r="C87" s="44"/>
      <c r="D87" s="44"/>
      <c r="E87" s="44"/>
      <c r="F87" s="44"/>
      <c r="G87" s="44"/>
      <c r="H87" s="44"/>
      <c r="I87" s="44"/>
      <c r="J87" s="44"/>
      <c r="K87" s="44"/>
      <c r="L87" s="44"/>
      <c r="M87" s="44"/>
      <c r="N87" s="44"/>
      <c r="O87" s="44"/>
      <c r="P87" s="45"/>
      <c r="U87" s="13"/>
      <c r="W87" s="13"/>
      <c r="X87" s="13"/>
      <c r="BD87" s="25"/>
      <c r="BE87" s="25"/>
      <c r="BF87" s="25"/>
      <c r="BG87" s="25"/>
      <c r="BH87" s="25"/>
      <c r="BI87" s="25"/>
      <c r="BJ87" s="25"/>
      <c r="BK87" s="25"/>
    </row>
    <row r="88" spans="2:63" x14ac:dyDescent="0.25">
      <c r="B88" s="43"/>
      <c r="C88" s="44"/>
      <c r="D88" s="44"/>
      <c r="E88" s="44"/>
      <c r="F88" s="44"/>
      <c r="G88" s="44"/>
      <c r="H88" s="44"/>
      <c r="I88" s="44"/>
      <c r="J88" s="44"/>
      <c r="K88" s="44"/>
      <c r="L88" s="44"/>
      <c r="M88" s="44"/>
      <c r="N88" s="44"/>
      <c r="O88" s="44"/>
      <c r="P88" s="45"/>
      <c r="U88" s="13"/>
      <c r="W88" s="13"/>
      <c r="X88" s="13"/>
      <c r="BD88" s="25"/>
      <c r="BE88" s="25"/>
      <c r="BF88" s="25"/>
      <c r="BG88" s="25"/>
      <c r="BH88" s="25"/>
      <c r="BI88" s="25"/>
      <c r="BJ88" s="25"/>
      <c r="BK88" s="25"/>
    </row>
    <row r="89" spans="2:63" x14ac:dyDescent="0.25">
      <c r="B89" s="43"/>
      <c r="C89" s="44"/>
      <c r="D89" s="44"/>
      <c r="E89" s="44"/>
      <c r="F89" s="44"/>
      <c r="G89" s="44"/>
      <c r="H89" s="44"/>
      <c r="I89" s="44"/>
      <c r="J89" s="44"/>
      <c r="K89" s="44"/>
      <c r="L89" s="44"/>
      <c r="M89" s="44"/>
      <c r="N89" s="44"/>
      <c r="O89" s="44"/>
      <c r="P89" s="45"/>
      <c r="U89" s="13"/>
      <c r="W89" s="13"/>
      <c r="X89" s="13"/>
      <c r="BD89" s="25"/>
      <c r="BE89" s="25"/>
      <c r="BF89" s="25"/>
      <c r="BG89" s="25"/>
      <c r="BH89" s="25"/>
      <c r="BI89" s="25"/>
      <c r="BJ89" s="25"/>
      <c r="BK89" s="25"/>
    </row>
    <row r="90" spans="2:63" x14ac:dyDescent="0.25">
      <c r="B90" s="43"/>
      <c r="C90" s="44"/>
      <c r="D90" s="44"/>
      <c r="E90" s="44"/>
      <c r="F90" s="44"/>
      <c r="G90" s="44"/>
      <c r="H90" s="44"/>
      <c r="I90" s="44"/>
      <c r="J90" s="44"/>
      <c r="K90" s="44"/>
      <c r="L90" s="44"/>
      <c r="M90" s="44"/>
      <c r="N90" s="44"/>
      <c r="O90" s="46" t="s">
        <v>18</v>
      </c>
      <c r="P90" s="45"/>
      <c r="U90" s="13"/>
      <c r="W90" s="13"/>
      <c r="X90" s="13"/>
      <c r="Y90" s="322" t="s">
        <v>555</v>
      </c>
      <c r="Z90" s="322"/>
      <c r="AA90" s="322"/>
      <c r="BD90" s="25"/>
      <c r="BE90" s="25"/>
      <c r="BF90" s="25"/>
      <c r="BG90" s="25"/>
      <c r="BH90" s="25"/>
      <c r="BI90" s="25"/>
      <c r="BJ90" s="25"/>
      <c r="BK90" s="25"/>
    </row>
    <row r="91" spans="2:63" x14ac:dyDescent="0.25">
      <c r="B91" s="47" t="s">
        <v>19</v>
      </c>
      <c r="C91" s="48" t="s">
        <v>80</v>
      </c>
      <c r="D91" s="44"/>
      <c r="E91" s="44"/>
      <c r="F91" s="44"/>
      <c r="G91" s="44"/>
      <c r="H91" s="44"/>
      <c r="I91" s="44"/>
      <c r="J91" s="44"/>
      <c r="K91" s="44"/>
      <c r="L91" s="44"/>
      <c r="M91" s="44"/>
      <c r="N91" s="44"/>
      <c r="O91" s="49"/>
      <c r="P91" s="45"/>
      <c r="U91" s="13"/>
      <c r="W91" s="13"/>
      <c r="X91" s="13"/>
      <c r="BD91" s="25"/>
      <c r="BE91" s="25"/>
      <c r="BF91" s="25"/>
      <c r="BG91" s="25"/>
      <c r="BH91" s="25"/>
      <c r="BI91" s="25"/>
      <c r="BJ91" s="25"/>
      <c r="BK91" s="25"/>
    </row>
    <row r="92" spans="2:63" x14ac:dyDescent="0.25">
      <c r="B92" s="43"/>
      <c r="C92" s="44"/>
      <c r="D92" s="44"/>
      <c r="E92" s="44"/>
      <c r="F92" s="44"/>
      <c r="G92" s="44"/>
      <c r="H92" s="44"/>
      <c r="I92" s="44"/>
      <c r="J92" s="44"/>
      <c r="K92" s="44"/>
      <c r="L92" s="44"/>
      <c r="M92" s="44"/>
      <c r="N92" s="44"/>
      <c r="O92" s="44"/>
      <c r="P92" s="45"/>
      <c r="U92" s="13"/>
      <c r="W92" s="13"/>
      <c r="X92" s="13"/>
      <c r="Y92" s="155" t="s">
        <v>556</v>
      </c>
      <c r="Z92" s="155"/>
      <c r="AA92" s="155" t="s">
        <v>557</v>
      </c>
      <c r="BD92" s="25"/>
      <c r="BE92" s="25"/>
      <c r="BF92" s="25"/>
      <c r="BG92" s="25"/>
      <c r="BH92" s="25"/>
      <c r="BI92" s="25"/>
      <c r="BJ92" s="25"/>
      <c r="BK92" s="25"/>
    </row>
    <row r="93" spans="2:63" ht="14.4" x14ac:dyDescent="0.3">
      <c r="B93" s="43"/>
      <c r="C93" s="51" t="s">
        <v>11</v>
      </c>
      <c r="D93" s="44"/>
      <c r="E93" s="44"/>
      <c r="F93" s="44"/>
      <c r="G93" s="44"/>
      <c r="H93" s="44"/>
      <c r="I93" s="44"/>
      <c r="J93" s="44"/>
      <c r="K93" s="44"/>
      <c r="L93" s="44"/>
      <c r="M93" s="44"/>
      <c r="N93" s="44"/>
      <c r="O93" s="44"/>
      <c r="P93" s="45"/>
      <c r="U93" s="13"/>
      <c r="W93" s="13"/>
      <c r="X93" s="13"/>
      <c r="BD93" s="25"/>
      <c r="BE93" s="25"/>
      <c r="BF93" s="25"/>
      <c r="BG93" s="25"/>
      <c r="BH93" s="25"/>
      <c r="BI93" s="25"/>
      <c r="BJ93" s="25"/>
      <c r="BK93" s="25"/>
    </row>
    <row r="94" spans="2:63" x14ac:dyDescent="0.25">
      <c r="B94" s="43"/>
      <c r="C94" s="44"/>
      <c r="D94" s="44"/>
      <c r="E94" s="44"/>
      <c r="F94" s="44"/>
      <c r="G94" s="44"/>
      <c r="H94" s="44"/>
      <c r="I94" s="44"/>
      <c r="J94" s="44"/>
      <c r="K94" s="44"/>
      <c r="L94" s="44"/>
      <c r="M94" s="44"/>
      <c r="N94" s="44"/>
      <c r="O94" s="44"/>
      <c r="P94" s="45"/>
      <c r="U94" s="13"/>
      <c r="W94" s="13"/>
      <c r="X94" s="13"/>
      <c r="BD94" s="25"/>
      <c r="BE94" s="25"/>
      <c r="BF94" s="25"/>
      <c r="BG94" s="25"/>
      <c r="BH94" s="25"/>
      <c r="BI94" s="25"/>
      <c r="BJ94" s="25"/>
      <c r="BK94" s="25"/>
    </row>
    <row r="95" spans="2:63" x14ac:dyDescent="0.25">
      <c r="B95" s="43"/>
      <c r="C95" s="44"/>
      <c r="D95" s="44"/>
      <c r="E95" s="44"/>
      <c r="F95" s="44"/>
      <c r="G95" s="44"/>
      <c r="H95" s="44"/>
      <c r="I95" s="44"/>
      <c r="J95" s="44"/>
      <c r="K95" s="44"/>
      <c r="L95" s="44"/>
      <c r="M95" s="44"/>
      <c r="N95" s="44"/>
      <c r="O95" s="44"/>
      <c r="P95" s="45"/>
      <c r="U95" s="13"/>
      <c r="W95" s="13"/>
      <c r="X95" s="13"/>
      <c r="BD95" s="25"/>
      <c r="BE95" s="25"/>
      <c r="BF95" s="25"/>
      <c r="BG95" s="25"/>
      <c r="BH95" s="25"/>
      <c r="BI95" s="25"/>
      <c r="BJ95" s="25"/>
      <c r="BK95" s="25"/>
    </row>
    <row r="96" spans="2:63" x14ac:dyDescent="0.25">
      <c r="B96" s="43"/>
      <c r="C96" s="44"/>
      <c r="D96" s="44"/>
      <c r="E96" s="44"/>
      <c r="F96" s="44"/>
      <c r="G96" s="44"/>
      <c r="H96" s="44"/>
      <c r="I96" s="44"/>
      <c r="J96" s="44"/>
      <c r="K96" s="44"/>
      <c r="L96" s="44"/>
      <c r="M96" s="44"/>
      <c r="N96" s="44"/>
      <c r="O96" s="44"/>
      <c r="P96" s="45"/>
      <c r="U96" s="13"/>
      <c r="W96" s="13"/>
      <c r="X96" s="13"/>
      <c r="BD96" s="25"/>
      <c r="BE96" s="25"/>
      <c r="BF96" s="25"/>
      <c r="BG96" s="25"/>
      <c r="BH96" s="25"/>
      <c r="BI96" s="25"/>
      <c r="BJ96" s="25"/>
      <c r="BK96" s="25"/>
    </row>
    <row r="97" spans="2:63" x14ac:dyDescent="0.25">
      <c r="B97" s="43"/>
      <c r="C97" s="44"/>
      <c r="D97" s="44"/>
      <c r="E97" s="44"/>
      <c r="F97" s="44"/>
      <c r="G97" s="44"/>
      <c r="H97" s="44"/>
      <c r="I97" s="44"/>
      <c r="J97" s="44"/>
      <c r="K97" s="44"/>
      <c r="L97" s="44"/>
      <c r="M97" s="44"/>
      <c r="N97" s="44"/>
      <c r="O97" s="44"/>
      <c r="P97" s="45"/>
      <c r="U97" s="13"/>
      <c r="W97" s="13"/>
      <c r="X97" s="13"/>
      <c r="BD97" s="25"/>
      <c r="BE97" s="25"/>
      <c r="BF97" s="25"/>
      <c r="BG97" s="25"/>
      <c r="BH97" s="25"/>
      <c r="BI97" s="25"/>
      <c r="BJ97" s="25"/>
      <c r="BK97" s="25"/>
    </row>
    <row r="98" spans="2:63" x14ac:dyDescent="0.25">
      <c r="B98" s="43"/>
      <c r="C98" s="44"/>
      <c r="D98" s="44"/>
      <c r="E98" s="44"/>
      <c r="F98" s="44"/>
      <c r="G98" s="44"/>
      <c r="H98" s="44"/>
      <c r="I98" s="44"/>
      <c r="J98" s="44"/>
      <c r="K98" s="44"/>
      <c r="L98" s="44"/>
      <c r="M98" s="44"/>
      <c r="N98" s="44"/>
      <c r="O98" s="44"/>
      <c r="P98" s="45"/>
      <c r="U98" s="13"/>
      <c r="W98" s="13"/>
      <c r="X98" s="13"/>
      <c r="BD98" s="25"/>
      <c r="BE98" s="25"/>
      <c r="BF98" s="25"/>
      <c r="BG98" s="25"/>
      <c r="BH98" s="25"/>
      <c r="BI98" s="25"/>
      <c r="BJ98" s="25"/>
      <c r="BK98" s="25"/>
    </row>
    <row r="99" spans="2:63" x14ac:dyDescent="0.25">
      <c r="B99" s="43"/>
      <c r="C99" s="44"/>
      <c r="D99" s="44"/>
      <c r="E99" s="44"/>
      <c r="F99" s="44"/>
      <c r="G99" s="44"/>
      <c r="H99" s="44"/>
      <c r="I99" s="44"/>
      <c r="J99" s="44"/>
      <c r="K99" s="44"/>
      <c r="L99" s="44"/>
      <c r="M99" s="44"/>
      <c r="N99" s="44"/>
      <c r="O99" s="44"/>
      <c r="P99" s="45"/>
      <c r="U99" s="13"/>
      <c r="W99" s="13"/>
      <c r="X99" s="13"/>
      <c r="BD99" s="25"/>
      <c r="BE99" s="25"/>
      <c r="BF99" s="25"/>
      <c r="BG99" s="25"/>
      <c r="BH99" s="25"/>
      <c r="BI99" s="25"/>
      <c r="BJ99" s="25"/>
      <c r="BK99" s="25"/>
    </row>
    <row r="100" spans="2:63" x14ac:dyDescent="0.25">
      <c r="B100" s="43"/>
      <c r="C100" s="44"/>
      <c r="D100" s="44"/>
      <c r="E100" s="44"/>
      <c r="F100" s="44"/>
      <c r="G100" s="44"/>
      <c r="H100" s="44"/>
      <c r="I100" s="44"/>
      <c r="J100" s="44"/>
      <c r="K100" s="44"/>
      <c r="L100" s="44"/>
      <c r="M100" s="44"/>
      <c r="N100" s="44"/>
      <c r="O100" s="44"/>
      <c r="P100" s="45"/>
      <c r="U100" s="13"/>
      <c r="W100" s="13"/>
      <c r="X100" s="13"/>
      <c r="BD100" s="25"/>
      <c r="BE100" s="25"/>
      <c r="BF100" s="25"/>
      <c r="BG100" s="25"/>
      <c r="BH100" s="25"/>
      <c r="BI100" s="25"/>
      <c r="BJ100" s="25"/>
      <c r="BK100" s="25"/>
    </row>
    <row r="101" spans="2:63" x14ac:dyDescent="0.25">
      <c r="B101" s="43"/>
      <c r="C101" s="44"/>
      <c r="D101" s="44"/>
      <c r="E101" s="44"/>
      <c r="F101" s="44"/>
      <c r="G101" s="44"/>
      <c r="H101" s="44"/>
      <c r="I101" s="44"/>
      <c r="J101" s="44"/>
      <c r="K101" s="44"/>
      <c r="L101" s="44"/>
      <c r="M101" s="44"/>
      <c r="N101" s="44"/>
      <c r="O101" s="44"/>
      <c r="P101" s="45"/>
      <c r="U101" s="13"/>
      <c r="W101" s="13"/>
      <c r="X101" s="13"/>
      <c r="BD101" s="25"/>
      <c r="BE101" s="25"/>
      <c r="BF101" s="25"/>
      <c r="BG101" s="25"/>
      <c r="BH101" s="25"/>
      <c r="BI101" s="25"/>
      <c r="BJ101" s="25"/>
      <c r="BK101" s="25"/>
    </row>
    <row r="102" spans="2:63" x14ac:dyDescent="0.25">
      <c r="B102" s="43"/>
      <c r="C102" s="44"/>
      <c r="D102" s="44"/>
      <c r="E102" s="44"/>
      <c r="F102" s="44"/>
      <c r="G102" s="44"/>
      <c r="H102" s="44"/>
      <c r="I102" s="44"/>
      <c r="J102" s="44"/>
      <c r="K102" s="44"/>
      <c r="L102" s="44"/>
      <c r="M102" s="44"/>
      <c r="N102" s="44"/>
      <c r="O102" s="44"/>
      <c r="P102" s="45"/>
      <c r="U102" s="13"/>
      <c r="W102" s="13"/>
      <c r="X102" s="13"/>
      <c r="BD102" s="25"/>
      <c r="BE102" s="25"/>
      <c r="BF102" s="25"/>
      <c r="BG102" s="25"/>
      <c r="BH102" s="25"/>
      <c r="BI102" s="25"/>
      <c r="BJ102" s="25"/>
      <c r="BK102" s="25"/>
    </row>
    <row r="103" spans="2:63" x14ac:dyDescent="0.25">
      <c r="B103" s="43"/>
      <c r="C103" s="44"/>
      <c r="D103" s="44"/>
      <c r="E103" s="44"/>
      <c r="F103" s="44"/>
      <c r="G103" s="44"/>
      <c r="H103" s="44"/>
      <c r="I103" s="44"/>
      <c r="J103" s="44"/>
      <c r="K103" s="44"/>
      <c r="L103" s="44"/>
      <c r="M103" s="44"/>
      <c r="N103" s="44"/>
      <c r="O103" s="44"/>
      <c r="P103" s="45"/>
      <c r="U103" s="13"/>
      <c r="W103" s="13"/>
      <c r="X103" s="13"/>
      <c r="BD103" s="25"/>
      <c r="BE103" s="25"/>
      <c r="BF103" s="25"/>
      <c r="BG103" s="25"/>
      <c r="BH103" s="25"/>
      <c r="BI103" s="25"/>
      <c r="BJ103" s="25"/>
      <c r="BK103" s="25"/>
    </row>
    <row r="104" spans="2:63" x14ac:dyDescent="0.25">
      <c r="B104" s="43"/>
      <c r="C104" s="44"/>
      <c r="D104" s="44"/>
      <c r="E104" s="44"/>
      <c r="F104" s="44"/>
      <c r="G104" s="44"/>
      <c r="H104" s="44"/>
      <c r="I104" s="44"/>
      <c r="J104" s="44"/>
      <c r="K104" s="44"/>
      <c r="L104" s="44"/>
      <c r="M104" s="44"/>
      <c r="N104" s="44"/>
      <c r="O104" s="44"/>
      <c r="P104" s="45"/>
      <c r="U104" s="13"/>
      <c r="W104" s="13"/>
      <c r="X104" s="13"/>
      <c r="BD104" s="25"/>
      <c r="BE104" s="25"/>
      <c r="BF104" s="25"/>
      <c r="BG104" s="25"/>
      <c r="BH104" s="25"/>
      <c r="BI104" s="25"/>
      <c r="BJ104" s="25"/>
      <c r="BK104" s="25"/>
    </row>
    <row r="105" spans="2:63" x14ac:dyDescent="0.25">
      <c r="B105" s="43"/>
      <c r="C105" s="44"/>
      <c r="D105" s="44"/>
      <c r="E105" s="44"/>
      <c r="F105" s="44"/>
      <c r="G105" s="44"/>
      <c r="H105" s="44"/>
      <c r="I105" s="44"/>
      <c r="J105" s="44"/>
      <c r="K105" s="44"/>
      <c r="L105" s="44"/>
      <c r="M105" s="44"/>
      <c r="N105" s="44"/>
      <c r="O105" s="44"/>
      <c r="P105" s="45"/>
      <c r="U105" s="13"/>
      <c r="W105" s="13"/>
      <c r="X105" s="13"/>
      <c r="BD105" s="25"/>
      <c r="BE105" s="25"/>
      <c r="BF105" s="25"/>
      <c r="BG105" s="25"/>
      <c r="BH105" s="25"/>
      <c r="BI105" s="25"/>
      <c r="BJ105" s="25"/>
      <c r="BK105" s="25"/>
    </row>
    <row r="106" spans="2:63" x14ac:dyDescent="0.25">
      <c r="B106" s="43"/>
      <c r="C106" s="44"/>
      <c r="D106" s="44"/>
      <c r="E106" s="44"/>
      <c r="F106" s="44"/>
      <c r="G106" s="44"/>
      <c r="H106" s="44"/>
      <c r="I106" s="44"/>
      <c r="J106" s="44"/>
      <c r="K106" s="44"/>
      <c r="L106" s="44"/>
      <c r="M106" s="44"/>
      <c r="N106" s="44"/>
      <c r="O106" s="44"/>
      <c r="P106" s="45"/>
      <c r="U106" s="13"/>
      <c r="W106" s="13"/>
      <c r="X106" s="13"/>
      <c r="BD106" s="25"/>
      <c r="BE106" s="25"/>
      <c r="BF106" s="25"/>
      <c r="BG106" s="25"/>
      <c r="BH106" s="25"/>
      <c r="BI106" s="25"/>
      <c r="BJ106" s="25"/>
      <c r="BK106" s="25"/>
    </row>
    <row r="107" spans="2:63" x14ac:dyDescent="0.25">
      <c r="B107" s="43"/>
      <c r="C107" s="44"/>
      <c r="D107" s="44"/>
      <c r="E107" s="44"/>
      <c r="F107" s="44"/>
      <c r="G107" s="44"/>
      <c r="H107" s="44"/>
      <c r="I107" s="44"/>
      <c r="J107" s="44"/>
      <c r="K107" s="44"/>
      <c r="L107" s="44"/>
      <c r="M107" s="44"/>
      <c r="N107" s="44"/>
      <c r="O107" s="44"/>
      <c r="P107" s="45"/>
      <c r="U107" s="13"/>
      <c r="W107" s="13"/>
      <c r="X107" s="13"/>
      <c r="BD107" s="25"/>
      <c r="BE107" s="25"/>
      <c r="BF107" s="25"/>
      <c r="BG107" s="25"/>
      <c r="BH107" s="25"/>
      <c r="BI107" s="25"/>
      <c r="BJ107" s="25"/>
      <c r="BK107" s="25"/>
    </row>
    <row r="108" spans="2:63" x14ac:dyDescent="0.25">
      <c r="B108" s="43"/>
      <c r="C108" s="44"/>
      <c r="D108" s="44"/>
      <c r="E108" s="44"/>
      <c r="F108" s="44"/>
      <c r="G108" s="44"/>
      <c r="H108" s="44"/>
      <c r="I108" s="44"/>
      <c r="J108" s="44"/>
      <c r="K108" s="44"/>
      <c r="L108" s="44"/>
      <c r="M108" s="44"/>
      <c r="N108" s="44"/>
      <c r="O108" s="46" t="s">
        <v>20</v>
      </c>
      <c r="P108" s="45"/>
      <c r="U108" s="13"/>
      <c r="W108" s="13"/>
      <c r="X108" s="13"/>
      <c r="Y108" s="322" t="s">
        <v>555</v>
      </c>
      <c r="Z108" s="322"/>
      <c r="AA108" s="322"/>
      <c r="BD108" s="25"/>
      <c r="BE108" s="25"/>
      <c r="BF108" s="25"/>
      <c r="BG108" s="25"/>
      <c r="BH108" s="25"/>
      <c r="BI108" s="25"/>
      <c r="BJ108" s="25"/>
      <c r="BK108" s="25"/>
    </row>
    <row r="109" spans="2:63" x14ac:dyDescent="0.25">
      <c r="B109" s="47">
        <v>6</v>
      </c>
      <c r="C109" s="48" t="s">
        <v>612</v>
      </c>
      <c r="D109" s="44"/>
      <c r="E109" s="44"/>
      <c r="F109" s="44"/>
      <c r="G109" s="44"/>
      <c r="H109" s="44"/>
      <c r="I109" s="44"/>
      <c r="J109" s="44"/>
      <c r="K109" s="44"/>
      <c r="L109" s="44"/>
      <c r="M109" s="44"/>
      <c r="N109" s="44"/>
      <c r="O109" s="49"/>
      <c r="P109" s="45"/>
      <c r="U109" s="13"/>
      <c r="W109" s="13"/>
      <c r="X109" s="13"/>
      <c r="BD109" s="25"/>
      <c r="BE109" s="25"/>
      <c r="BF109" s="25"/>
      <c r="BG109" s="25"/>
      <c r="BH109" s="25"/>
      <c r="BI109" s="25"/>
      <c r="BJ109" s="25"/>
      <c r="BK109" s="25"/>
    </row>
    <row r="110" spans="2:63" x14ac:dyDescent="0.25">
      <c r="B110" s="43"/>
      <c r="C110" s="44"/>
      <c r="D110" s="44"/>
      <c r="E110" s="44"/>
      <c r="F110" s="44"/>
      <c r="G110" s="44"/>
      <c r="H110" s="44"/>
      <c r="I110" s="44"/>
      <c r="J110" s="44"/>
      <c r="K110" s="44"/>
      <c r="L110" s="44"/>
      <c r="M110" s="44"/>
      <c r="N110" s="44"/>
      <c r="O110" s="44"/>
      <c r="P110" s="45"/>
      <c r="U110" s="13"/>
      <c r="W110" s="13"/>
      <c r="X110" s="13"/>
      <c r="Y110" s="155" t="s">
        <v>556</v>
      </c>
      <c r="Z110" s="155"/>
      <c r="AA110" s="155" t="s">
        <v>557</v>
      </c>
      <c r="BD110" s="25"/>
      <c r="BE110" s="25"/>
      <c r="BF110" s="25"/>
      <c r="BG110" s="25"/>
      <c r="BH110" s="25"/>
      <c r="BI110" s="25"/>
      <c r="BJ110" s="25"/>
      <c r="BK110" s="25"/>
    </row>
    <row r="111" spans="2:63" ht="14.4" x14ac:dyDescent="0.3">
      <c r="B111" s="43"/>
      <c r="C111" s="51" t="s">
        <v>11</v>
      </c>
      <c r="D111" s="44"/>
      <c r="E111" s="44"/>
      <c r="F111" s="44"/>
      <c r="G111" s="44"/>
      <c r="H111" s="44"/>
      <c r="I111" s="44"/>
      <c r="J111" s="44"/>
      <c r="K111" s="44"/>
      <c r="L111" s="44"/>
      <c r="M111" s="44"/>
      <c r="N111" s="44"/>
      <c r="O111" s="44"/>
      <c r="P111" s="45"/>
      <c r="U111" s="13"/>
      <c r="W111" s="13"/>
      <c r="X111" s="13"/>
      <c r="BD111" s="25"/>
      <c r="BE111" s="25"/>
      <c r="BF111" s="25"/>
      <c r="BG111" s="25"/>
      <c r="BH111" s="25"/>
      <c r="BI111" s="25"/>
      <c r="BJ111" s="25"/>
      <c r="BK111" s="25"/>
    </row>
    <row r="112" spans="2:63" x14ac:dyDescent="0.25">
      <c r="B112" s="43"/>
      <c r="C112" s="44"/>
      <c r="D112" s="44"/>
      <c r="E112" s="44"/>
      <c r="F112" s="44"/>
      <c r="G112" s="44"/>
      <c r="H112" s="44"/>
      <c r="I112" s="44"/>
      <c r="J112" s="44"/>
      <c r="K112" s="44"/>
      <c r="L112" s="44"/>
      <c r="M112" s="44"/>
      <c r="N112" s="44"/>
      <c r="O112" s="44"/>
      <c r="P112" s="45"/>
      <c r="U112" s="13"/>
      <c r="W112" s="13"/>
      <c r="X112" s="13"/>
      <c r="BD112" s="25"/>
      <c r="BE112" s="25"/>
      <c r="BF112" s="25"/>
      <c r="BG112" s="25"/>
      <c r="BH112" s="25"/>
      <c r="BI112" s="25"/>
      <c r="BJ112" s="25"/>
      <c r="BK112" s="25"/>
    </row>
    <row r="113" spans="2:63" x14ac:dyDescent="0.25">
      <c r="B113" s="43"/>
      <c r="C113" s="44"/>
      <c r="D113" s="44"/>
      <c r="E113" s="44"/>
      <c r="F113" s="44"/>
      <c r="G113" s="44"/>
      <c r="H113" s="44"/>
      <c r="I113" s="44"/>
      <c r="J113" s="44"/>
      <c r="K113" s="44"/>
      <c r="L113" s="44"/>
      <c r="M113" s="44"/>
      <c r="N113" s="44"/>
      <c r="O113" s="44"/>
      <c r="P113" s="45"/>
      <c r="U113" s="13"/>
      <c r="W113" s="13"/>
      <c r="X113" s="13"/>
      <c r="BD113" s="25"/>
      <c r="BE113" s="25"/>
      <c r="BF113" s="25"/>
      <c r="BG113" s="25"/>
      <c r="BH113" s="25"/>
      <c r="BI113" s="25"/>
      <c r="BJ113" s="25"/>
      <c r="BK113" s="25"/>
    </row>
    <row r="114" spans="2:63" x14ac:dyDescent="0.25">
      <c r="B114" s="43"/>
      <c r="C114" s="44"/>
      <c r="D114" s="44"/>
      <c r="E114" s="44"/>
      <c r="F114" s="44"/>
      <c r="G114" s="44"/>
      <c r="H114" s="44"/>
      <c r="I114" s="44"/>
      <c r="J114" s="44"/>
      <c r="K114" s="44"/>
      <c r="L114" s="44"/>
      <c r="M114" s="44"/>
      <c r="N114" s="44"/>
      <c r="O114" s="44"/>
      <c r="P114" s="45"/>
      <c r="U114" s="13"/>
      <c r="W114" s="13"/>
      <c r="X114" s="13"/>
      <c r="BD114" s="25"/>
      <c r="BE114" s="25"/>
      <c r="BF114" s="25"/>
      <c r="BG114" s="25"/>
      <c r="BH114" s="25"/>
      <c r="BI114" s="25"/>
      <c r="BJ114" s="25"/>
      <c r="BK114" s="25"/>
    </row>
    <row r="115" spans="2:63" x14ac:dyDescent="0.25">
      <c r="B115" s="43"/>
      <c r="C115" s="44"/>
      <c r="D115" s="44"/>
      <c r="E115" s="44"/>
      <c r="F115" s="44"/>
      <c r="G115" s="44"/>
      <c r="H115" s="44"/>
      <c r="I115" s="44"/>
      <c r="J115" s="44"/>
      <c r="K115" s="44"/>
      <c r="L115" s="44"/>
      <c r="M115" s="44"/>
      <c r="N115" s="44"/>
      <c r="O115" s="44"/>
      <c r="P115" s="45"/>
      <c r="U115" s="13"/>
      <c r="W115" s="13"/>
      <c r="X115" s="13"/>
      <c r="BD115" s="25"/>
      <c r="BE115" s="25"/>
      <c r="BF115" s="25"/>
      <c r="BG115" s="25"/>
      <c r="BH115" s="25"/>
      <c r="BI115" s="25"/>
      <c r="BJ115" s="25"/>
      <c r="BK115" s="25"/>
    </row>
    <row r="116" spans="2:63" x14ac:dyDescent="0.25">
      <c r="B116" s="43"/>
      <c r="C116" s="44"/>
      <c r="D116" s="44"/>
      <c r="E116" s="44"/>
      <c r="F116" s="44"/>
      <c r="G116" s="44"/>
      <c r="H116" s="44"/>
      <c r="I116" s="44"/>
      <c r="J116" s="44"/>
      <c r="K116" s="44"/>
      <c r="L116" s="44"/>
      <c r="M116" s="44"/>
      <c r="N116" s="44"/>
      <c r="O116" s="44"/>
      <c r="P116" s="45"/>
      <c r="U116" s="13"/>
      <c r="W116" s="13"/>
      <c r="X116" s="13"/>
      <c r="BD116" s="25"/>
      <c r="BE116" s="25"/>
      <c r="BF116" s="25"/>
      <c r="BG116" s="25"/>
      <c r="BH116" s="25"/>
      <c r="BI116" s="25"/>
      <c r="BJ116" s="25"/>
      <c r="BK116" s="25"/>
    </row>
    <row r="117" spans="2:63" x14ac:dyDescent="0.25">
      <c r="B117" s="43"/>
      <c r="C117" s="44"/>
      <c r="D117" s="44"/>
      <c r="E117" s="44"/>
      <c r="F117" s="44"/>
      <c r="G117" s="44"/>
      <c r="H117" s="44"/>
      <c r="I117" s="44"/>
      <c r="J117" s="44"/>
      <c r="K117" s="44"/>
      <c r="L117" s="44"/>
      <c r="M117" s="44"/>
      <c r="N117" s="44"/>
      <c r="O117" s="44"/>
      <c r="P117" s="45"/>
      <c r="U117" s="13"/>
      <c r="W117" s="13"/>
      <c r="X117" s="13"/>
      <c r="BD117" s="25"/>
      <c r="BE117" s="25"/>
      <c r="BF117" s="25"/>
      <c r="BG117" s="25"/>
      <c r="BH117" s="25"/>
      <c r="BI117" s="25"/>
      <c r="BJ117" s="25"/>
      <c r="BK117" s="25"/>
    </row>
    <row r="118" spans="2:63" x14ac:dyDescent="0.25">
      <c r="B118" s="43"/>
      <c r="C118" s="44"/>
      <c r="D118" s="44"/>
      <c r="E118" s="44"/>
      <c r="F118" s="44"/>
      <c r="G118" s="44"/>
      <c r="H118" s="44"/>
      <c r="I118" s="44"/>
      <c r="J118" s="44"/>
      <c r="K118" s="44"/>
      <c r="L118" s="44"/>
      <c r="M118" s="44"/>
      <c r="N118" s="44"/>
      <c r="O118" s="44"/>
      <c r="P118" s="45"/>
      <c r="U118" s="13"/>
      <c r="W118" s="13"/>
      <c r="X118" s="13"/>
      <c r="BD118" s="25"/>
      <c r="BE118" s="25"/>
      <c r="BF118" s="25"/>
      <c r="BG118" s="25"/>
      <c r="BH118" s="25"/>
      <c r="BI118" s="25"/>
      <c r="BJ118" s="25"/>
      <c r="BK118" s="25"/>
    </row>
    <row r="119" spans="2:63" x14ac:dyDescent="0.25">
      <c r="B119" s="43"/>
      <c r="C119" s="44"/>
      <c r="D119" s="44"/>
      <c r="E119" s="44"/>
      <c r="F119" s="44"/>
      <c r="G119" s="44"/>
      <c r="H119" s="44"/>
      <c r="I119" s="44"/>
      <c r="J119" s="44"/>
      <c r="K119" s="44"/>
      <c r="L119" s="44"/>
      <c r="M119" s="44"/>
      <c r="N119" s="44"/>
      <c r="O119" s="44"/>
      <c r="P119" s="45"/>
      <c r="U119" s="13"/>
      <c r="W119" s="13"/>
      <c r="X119" s="13"/>
      <c r="BD119" s="25"/>
      <c r="BE119" s="25"/>
      <c r="BF119" s="25"/>
      <c r="BG119" s="25"/>
      <c r="BH119" s="25"/>
      <c r="BI119" s="25"/>
      <c r="BJ119" s="25"/>
      <c r="BK119" s="25"/>
    </row>
    <row r="120" spans="2:63" x14ac:dyDescent="0.25">
      <c r="B120" s="43"/>
      <c r="C120" s="44"/>
      <c r="D120" s="44"/>
      <c r="E120" s="44"/>
      <c r="F120" s="44"/>
      <c r="G120" s="44"/>
      <c r="H120" s="44"/>
      <c r="I120" s="44"/>
      <c r="J120" s="44"/>
      <c r="K120" s="44"/>
      <c r="L120" s="44"/>
      <c r="M120" s="44"/>
      <c r="N120" s="44"/>
      <c r="O120" s="44"/>
      <c r="P120" s="45"/>
      <c r="U120" s="13"/>
      <c r="W120" s="13"/>
      <c r="X120" s="13"/>
      <c r="BD120" s="25"/>
      <c r="BE120" s="25"/>
      <c r="BF120" s="25"/>
      <c r="BG120" s="25"/>
      <c r="BH120" s="25"/>
      <c r="BI120" s="25"/>
      <c r="BJ120" s="25"/>
      <c r="BK120" s="25"/>
    </row>
    <row r="121" spans="2:63" x14ac:dyDescent="0.25">
      <c r="B121" s="43"/>
      <c r="C121" s="44"/>
      <c r="D121" s="44"/>
      <c r="E121" s="44"/>
      <c r="F121" s="44"/>
      <c r="G121" s="44"/>
      <c r="H121" s="44"/>
      <c r="I121" s="44"/>
      <c r="J121" s="44"/>
      <c r="K121" s="44"/>
      <c r="L121" s="44"/>
      <c r="M121" s="44"/>
      <c r="N121" s="44"/>
      <c r="O121" s="44"/>
      <c r="P121" s="45"/>
      <c r="U121" s="13"/>
      <c r="W121" s="13"/>
      <c r="X121" s="13"/>
      <c r="BD121" s="25"/>
      <c r="BE121" s="25"/>
      <c r="BF121" s="25"/>
      <c r="BG121" s="25"/>
      <c r="BH121" s="25"/>
      <c r="BI121" s="25"/>
      <c r="BJ121" s="25"/>
      <c r="BK121" s="25"/>
    </row>
    <row r="122" spans="2:63" x14ac:dyDescent="0.25">
      <c r="B122" s="43"/>
      <c r="C122" s="44"/>
      <c r="D122" s="44"/>
      <c r="E122" s="44"/>
      <c r="F122" s="44"/>
      <c r="G122" s="44"/>
      <c r="H122" s="44"/>
      <c r="I122" s="44"/>
      <c r="J122" s="44"/>
      <c r="K122" s="44"/>
      <c r="L122" s="44"/>
      <c r="M122" s="44"/>
      <c r="N122" s="44"/>
      <c r="O122" s="44"/>
      <c r="P122" s="45"/>
      <c r="U122" s="13"/>
      <c r="W122" s="13"/>
      <c r="X122" s="13"/>
      <c r="BD122" s="25"/>
      <c r="BE122" s="25"/>
      <c r="BF122" s="25"/>
      <c r="BG122" s="25"/>
      <c r="BH122" s="25"/>
      <c r="BI122" s="25"/>
      <c r="BJ122" s="25"/>
      <c r="BK122" s="25"/>
    </row>
    <row r="123" spans="2:63" x14ac:dyDescent="0.25">
      <c r="B123" s="43"/>
      <c r="C123" s="44"/>
      <c r="D123" s="44"/>
      <c r="E123" s="44"/>
      <c r="F123" s="44"/>
      <c r="G123" s="44"/>
      <c r="H123" s="44"/>
      <c r="I123" s="44"/>
      <c r="J123" s="44"/>
      <c r="K123" s="44"/>
      <c r="L123" s="44"/>
      <c r="M123" s="44"/>
      <c r="N123" s="44"/>
      <c r="O123" s="44"/>
      <c r="P123" s="45"/>
      <c r="U123" s="13"/>
      <c r="W123" s="13"/>
      <c r="X123" s="13"/>
      <c r="BD123" s="25"/>
      <c r="BE123" s="25"/>
      <c r="BF123" s="25"/>
      <c r="BG123" s="25"/>
      <c r="BH123" s="25"/>
      <c r="BI123" s="25"/>
      <c r="BJ123" s="25"/>
      <c r="BK123" s="25"/>
    </row>
    <row r="124" spans="2:63" x14ac:dyDescent="0.25">
      <c r="B124" s="43"/>
      <c r="C124" s="44"/>
      <c r="D124" s="44"/>
      <c r="E124" s="44"/>
      <c r="F124" s="44"/>
      <c r="G124" s="44"/>
      <c r="H124" s="44"/>
      <c r="I124" s="44"/>
      <c r="J124" s="44"/>
      <c r="K124" s="44"/>
      <c r="L124" s="44"/>
      <c r="M124" s="44"/>
      <c r="N124" s="44"/>
      <c r="O124" s="44"/>
      <c r="P124" s="45"/>
      <c r="U124" s="13"/>
      <c r="W124" s="13"/>
      <c r="X124" s="13"/>
      <c r="BD124" s="25"/>
      <c r="BE124" s="25"/>
      <c r="BF124" s="25"/>
      <c r="BG124" s="25"/>
      <c r="BH124" s="25"/>
      <c r="BI124" s="25"/>
      <c r="BJ124" s="25"/>
      <c r="BK124" s="25"/>
    </row>
    <row r="125" spans="2:63" x14ac:dyDescent="0.25">
      <c r="B125" s="43"/>
      <c r="C125" s="44"/>
      <c r="D125" s="44"/>
      <c r="E125" s="44"/>
      <c r="F125" s="44"/>
      <c r="G125" s="44"/>
      <c r="H125" s="44"/>
      <c r="I125" s="44"/>
      <c r="J125" s="44"/>
      <c r="K125" s="44"/>
      <c r="L125" s="44"/>
      <c r="M125" s="44"/>
      <c r="N125" s="44"/>
      <c r="O125" s="44"/>
      <c r="P125" s="45"/>
      <c r="U125" s="13"/>
      <c r="W125" s="13"/>
      <c r="X125" s="13"/>
      <c r="BD125" s="25"/>
      <c r="BE125" s="25"/>
      <c r="BF125" s="25"/>
      <c r="BG125" s="25"/>
      <c r="BH125" s="25"/>
      <c r="BI125" s="25"/>
      <c r="BJ125" s="25"/>
      <c r="BK125" s="25"/>
    </row>
    <row r="126" spans="2:63" x14ac:dyDescent="0.25">
      <c r="B126" s="43"/>
      <c r="C126" s="44"/>
      <c r="D126" s="44"/>
      <c r="E126" s="44"/>
      <c r="F126" s="44"/>
      <c r="G126" s="44"/>
      <c r="H126" s="44"/>
      <c r="I126" s="44"/>
      <c r="J126" s="44"/>
      <c r="K126" s="44"/>
      <c r="L126" s="44"/>
      <c r="M126" s="44"/>
      <c r="N126" s="44"/>
      <c r="O126" s="46" t="s">
        <v>21</v>
      </c>
      <c r="P126" s="45"/>
      <c r="U126" s="13"/>
      <c r="W126" s="13"/>
      <c r="X126" s="13"/>
      <c r="Y126" s="322" t="s">
        <v>555</v>
      </c>
      <c r="Z126" s="322"/>
      <c r="AA126" s="322"/>
      <c r="BD126" s="25"/>
      <c r="BE126" s="25"/>
      <c r="BF126" s="25"/>
      <c r="BG126" s="25"/>
      <c r="BH126" s="25"/>
      <c r="BI126" s="25"/>
      <c r="BJ126" s="25"/>
      <c r="BK126" s="25"/>
    </row>
    <row r="127" spans="2:63" x14ac:dyDescent="0.25">
      <c r="B127" s="47">
        <v>7</v>
      </c>
      <c r="C127" s="48" t="s">
        <v>81</v>
      </c>
      <c r="D127" s="44"/>
      <c r="E127" s="44"/>
      <c r="F127" s="44"/>
      <c r="G127" s="44"/>
      <c r="H127" s="44"/>
      <c r="I127" s="44"/>
      <c r="J127" s="44"/>
      <c r="K127" s="44"/>
      <c r="L127" s="44"/>
      <c r="M127" s="44"/>
      <c r="N127" s="44"/>
      <c r="O127" s="49"/>
      <c r="P127" s="45"/>
      <c r="U127" s="13"/>
      <c r="W127" s="13"/>
      <c r="X127" s="13"/>
      <c r="BD127" s="25"/>
      <c r="BE127" s="25"/>
      <c r="BF127" s="25"/>
      <c r="BG127" s="25"/>
      <c r="BH127" s="25"/>
      <c r="BI127" s="25"/>
      <c r="BJ127" s="25"/>
      <c r="BK127" s="25"/>
    </row>
    <row r="128" spans="2:63" x14ac:dyDescent="0.25">
      <c r="B128" s="43"/>
      <c r="C128" s="44"/>
      <c r="D128" s="44"/>
      <c r="E128" s="44"/>
      <c r="F128" s="44"/>
      <c r="G128" s="44"/>
      <c r="H128" s="44"/>
      <c r="I128" s="44"/>
      <c r="J128" s="44"/>
      <c r="K128" s="44"/>
      <c r="L128" s="44"/>
      <c r="M128" s="44"/>
      <c r="N128" s="44"/>
      <c r="O128" s="44"/>
      <c r="P128" s="45"/>
      <c r="U128" s="13"/>
      <c r="W128" s="13"/>
      <c r="X128" s="13"/>
      <c r="Y128" s="155" t="s">
        <v>556</v>
      </c>
      <c r="Z128" s="155"/>
      <c r="AA128" s="155" t="s">
        <v>557</v>
      </c>
      <c r="BD128" s="25"/>
      <c r="BE128" s="25"/>
      <c r="BF128" s="25"/>
      <c r="BG128" s="25"/>
      <c r="BH128" s="25"/>
      <c r="BI128" s="25"/>
      <c r="BJ128" s="25"/>
      <c r="BK128" s="25"/>
    </row>
    <row r="129" spans="2:63" ht="14.4" x14ac:dyDescent="0.3">
      <c r="B129" s="43"/>
      <c r="C129" s="51" t="s">
        <v>11</v>
      </c>
      <c r="D129" s="44"/>
      <c r="E129" s="44"/>
      <c r="F129" s="44"/>
      <c r="G129" s="44"/>
      <c r="H129" s="44"/>
      <c r="I129" s="44"/>
      <c r="J129" s="44"/>
      <c r="K129" s="44"/>
      <c r="L129" s="44"/>
      <c r="M129" s="44"/>
      <c r="N129" s="44"/>
      <c r="O129" s="44"/>
      <c r="P129" s="45"/>
      <c r="U129" s="13"/>
      <c r="W129" s="13"/>
      <c r="X129" s="13"/>
      <c r="BD129" s="25"/>
      <c r="BE129" s="25"/>
      <c r="BF129" s="25"/>
      <c r="BG129" s="25"/>
      <c r="BH129" s="25"/>
      <c r="BI129" s="25"/>
      <c r="BJ129" s="25"/>
      <c r="BK129" s="25"/>
    </row>
    <row r="130" spans="2:63" x14ac:dyDescent="0.25">
      <c r="B130" s="43"/>
      <c r="C130" s="44"/>
      <c r="D130" s="44"/>
      <c r="E130" s="44"/>
      <c r="F130" s="44"/>
      <c r="G130" s="44"/>
      <c r="H130" s="44"/>
      <c r="I130" s="44"/>
      <c r="J130" s="44"/>
      <c r="K130" s="44"/>
      <c r="L130" s="44"/>
      <c r="M130" s="44"/>
      <c r="N130" s="44"/>
      <c r="O130" s="44"/>
      <c r="P130" s="45"/>
      <c r="U130" s="13"/>
      <c r="W130" s="13"/>
      <c r="X130" s="13"/>
      <c r="BD130" s="25"/>
      <c r="BE130" s="25"/>
      <c r="BF130" s="25"/>
      <c r="BG130" s="25"/>
      <c r="BH130" s="25"/>
      <c r="BI130" s="25"/>
      <c r="BJ130" s="25"/>
      <c r="BK130" s="25"/>
    </row>
    <row r="131" spans="2:63" x14ac:dyDescent="0.25">
      <c r="B131" s="43"/>
      <c r="C131" s="44"/>
      <c r="D131" s="44"/>
      <c r="E131" s="44"/>
      <c r="F131" s="44"/>
      <c r="G131" s="44"/>
      <c r="H131" s="44"/>
      <c r="I131" s="44"/>
      <c r="J131" s="44"/>
      <c r="K131" s="44"/>
      <c r="L131" s="44"/>
      <c r="M131" s="44"/>
      <c r="N131" s="44"/>
      <c r="O131" s="44"/>
      <c r="P131" s="45"/>
      <c r="U131" s="13"/>
      <c r="W131" s="13"/>
      <c r="X131" s="13"/>
      <c r="BD131" s="25"/>
      <c r="BE131" s="25"/>
      <c r="BF131" s="25"/>
      <c r="BG131" s="25"/>
      <c r="BH131" s="25"/>
      <c r="BI131" s="25"/>
      <c r="BJ131" s="25"/>
      <c r="BK131" s="25"/>
    </row>
    <row r="132" spans="2:63" x14ac:dyDescent="0.25">
      <c r="B132" s="43"/>
      <c r="C132" s="44"/>
      <c r="D132" s="44"/>
      <c r="E132" s="44"/>
      <c r="F132" s="44"/>
      <c r="G132" s="44"/>
      <c r="H132" s="44"/>
      <c r="I132" s="44"/>
      <c r="J132" s="44"/>
      <c r="K132" s="44"/>
      <c r="L132" s="44"/>
      <c r="M132" s="44"/>
      <c r="N132" s="44"/>
      <c r="O132" s="44"/>
      <c r="P132" s="45"/>
      <c r="U132" s="13"/>
      <c r="W132" s="13"/>
      <c r="X132" s="13"/>
      <c r="BD132" s="25"/>
      <c r="BE132" s="25"/>
      <c r="BF132" s="25"/>
      <c r="BG132" s="25"/>
      <c r="BH132" s="25"/>
      <c r="BI132" s="25"/>
      <c r="BJ132" s="25"/>
      <c r="BK132" s="25"/>
    </row>
    <row r="133" spans="2:63" x14ac:dyDescent="0.25">
      <c r="B133" s="43"/>
      <c r="C133" s="44"/>
      <c r="D133" s="44"/>
      <c r="E133" s="44"/>
      <c r="F133" s="44"/>
      <c r="G133" s="44"/>
      <c r="H133" s="44"/>
      <c r="I133" s="44"/>
      <c r="J133" s="44"/>
      <c r="K133" s="44"/>
      <c r="L133" s="44"/>
      <c r="M133" s="44"/>
      <c r="N133" s="44"/>
      <c r="O133" s="44"/>
      <c r="P133" s="45"/>
      <c r="U133" s="13"/>
      <c r="W133" s="13"/>
      <c r="X133" s="13"/>
      <c r="BD133" s="25"/>
      <c r="BE133" s="25"/>
      <c r="BF133" s="25"/>
      <c r="BG133" s="25"/>
      <c r="BH133" s="25"/>
      <c r="BI133" s="25"/>
      <c r="BJ133" s="25"/>
      <c r="BK133" s="25"/>
    </row>
    <row r="134" spans="2:63" x14ac:dyDescent="0.25">
      <c r="B134" s="43"/>
      <c r="C134" s="44"/>
      <c r="D134" s="44"/>
      <c r="E134" s="44"/>
      <c r="F134" s="44"/>
      <c r="G134" s="44"/>
      <c r="H134" s="44"/>
      <c r="I134" s="44"/>
      <c r="J134" s="44"/>
      <c r="K134" s="44"/>
      <c r="L134" s="44"/>
      <c r="M134" s="44"/>
      <c r="N134" s="44"/>
      <c r="O134" s="44"/>
      <c r="P134" s="45"/>
      <c r="U134" s="13"/>
      <c r="W134" s="13"/>
      <c r="X134" s="13"/>
      <c r="BD134" s="25"/>
      <c r="BE134" s="25"/>
      <c r="BF134" s="25"/>
      <c r="BG134" s="25"/>
      <c r="BH134" s="25"/>
      <c r="BI134" s="25"/>
      <c r="BJ134" s="25"/>
      <c r="BK134" s="25"/>
    </row>
    <row r="135" spans="2:63" x14ac:dyDescent="0.25">
      <c r="B135" s="43"/>
      <c r="C135" s="44"/>
      <c r="D135" s="44"/>
      <c r="E135" s="44"/>
      <c r="F135" s="44"/>
      <c r="G135" s="44"/>
      <c r="H135" s="44"/>
      <c r="I135" s="44"/>
      <c r="J135" s="44"/>
      <c r="K135" s="44"/>
      <c r="L135" s="44"/>
      <c r="M135" s="44"/>
      <c r="N135" s="44"/>
      <c r="O135" s="44"/>
      <c r="P135" s="45"/>
      <c r="U135" s="13"/>
      <c r="W135" s="13"/>
      <c r="X135" s="13"/>
      <c r="BD135" s="25"/>
      <c r="BE135" s="25"/>
      <c r="BF135" s="25"/>
      <c r="BG135" s="25"/>
      <c r="BH135" s="25"/>
      <c r="BI135" s="25"/>
      <c r="BJ135" s="25"/>
      <c r="BK135" s="25"/>
    </row>
    <row r="136" spans="2:63" x14ac:dyDescent="0.25">
      <c r="B136" s="43"/>
      <c r="C136" s="44"/>
      <c r="D136" s="44"/>
      <c r="E136" s="44"/>
      <c r="F136" s="44"/>
      <c r="G136" s="44"/>
      <c r="H136" s="44"/>
      <c r="I136" s="44"/>
      <c r="J136" s="44"/>
      <c r="K136" s="44"/>
      <c r="L136" s="44"/>
      <c r="M136" s="44"/>
      <c r="N136" s="44"/>
      <c r="O136" s="44"/>
      <c r="P136" s="45"/>
      <c r="U136" s="13"/>
      <c r="W136" s="13"/>
      <c r="X136" s="13"/>
      <c r="BD136" s="25"/>
      <c r="BE136" s="25"/>
      <c r="BF136" s="25"/>
      <c r="BG136" s="25"/>
      <c r="BH136" s="25"/>
      <c r="BI136" s="25"/>
      <c r="BJ136" s="25"/>
      <c r="BK136" s="25"/>
    </row>
    <row r="137" spans="2:63" x14ac:dyDescent="0.25">
      <c r="B137" s="43"/>
      <c r="C137" s="44"/>
      <c r="D137" s="44"/>
      <c r="E137" s="44"/>
      <c r="F137" s="44"/>
      <c r="G137" s="44"/>
      <c r="H137" s="44"/>
      <c r="I137" s="44"/>
      <c r="J137" s="44"/>
      <c r="K137" s="44"/>
      <c r="L137" s="44"/>
      <c r="M137" s="44"/>
      <c r="N137" s="44"/>
      <c r="O137" s="44"/>
      <c r="P137" s="45"/>
      <c r="U137" s="13"/>
      <c r="W137" s="13"/>
      <c r="X137" s="13"/>
      <c r="BD137" s="25"/>
      <c r="BE137" s="25"/>
      <c r="BF137" s="25"/>
      <c r="BG137" s="25"/>
      <c r="BH137" s="25"/>
      <c r="BI137" s="25"/>
      <c r="BJ137" s="25"/>
      <c r="BK137" s="25"/>
    </row>
    <row r="138" spans="2:63" x14ac:dyDescent="0.25">
      <c r="B138" s="43"/>
      <c r="C138" s="44"/>
      <c r="D138" s="44"/>
      <c r="E138" s="44"/>
      <c r="F138" s="44"/>
      <c r="G138" s="44"/>
      <c r="H138" s="44"/>
      <c r="I138" s="44"/>
      <c r="J138" s="44"/>
      <c r="K138" s="44"/>
      <c r="L138" s="44"/>
      <c r="M138" s="44"/>
      <c r="N138" s="44"/>
      <c r="O138" s="44"/>
      <c r="P138" s="45"/>
      <c r="U138" s="13"/>
      <c r="W138" s="13"/>
      <c r="X138" s="13"/>
      <c r="BD138" s="25"/>
      <c r="BE138" s="25"/>
      <c r="BF138" s="25"/>
      <c r="BG138" s="25"/>
      <c r="BH138" s="25"/>
      <c r="BI138" s="25"/>
      <c r="BJ138" s="25"/>
      <c r="BK138" s="25"/>
    </row>
    <row r="139" spans="2:63" x14ac:dyDescent="0.25">
      <c r="B139" s="43"/>
      <c r="C139" s="44"/>
      <c r="D139" s="44"/>
      <c r="E139" s="44"/>
      <c r="F139" s="44"/>
      <c r="G139" s="44"/>
      <c r="H139" s="44"/>
      <c r="I139" s="44"/>
      <c r="J139" s="44"/>
      <c r="K139" s="44"/>
      <c r="L139" s="44"/>
      <c r="M139" s="44"/>
      <c r="N139" s="44"/>
      <c r="O139" s="44"/>
      <c r="P139" s="45"/>
      <c r="U139" s="13"/>
      <c r="W139" s="13"/>
      <c r="X139" s="13"/>
      <c r="BD139" s="25"/>
      <c r="BE139" s="25"/>
      <c r="BF139" s="25"/>
      <c r="BG139" s="25"/>
      <c r="BH139" s="25"/>
      <c r="BI139" s="25"/>
      <c r="BJ139" s="25"/>
      <c r="BK139" s="25"/>
    </row>
    <row r="140" spans="2:63" x14ac:dyDescent="0.25">
      <c r="B140" s="43"/>
      <c r="C140" s="44"/>
      <c r="D140" s="44"/>
      <c r="E140" s="44"/>
      <c r="F140" s="44"/>
      <c r="G140" s="44"/>
      <c r="H140" s="44"/>
      <c r="I140" s="44"/>
      <c r="J140" s="44"/>
      <c r="K140" s="44"/>
      <c r="L140" s="44"/>
      <c r="M140" s="44"/>
      <c r="N140" s="44"/>
      <c r="O140" s="44"/>
      <c r="P140" s="45"/>
      <c r="U140" s="13"/>
      <c r="W140" s="13"/>
      <c r="X140" s="13"/>
      <c r="BD140" s="25"/>
      <c r="BE140" s="25"/>
      <c r="BF140" s="25"/>
      <c r="BG140" s="25"/>
      <c r="BH140" s="25"/>
      <c r="BI140" s="25"/>
      <c r="BJ140" s="25"/>
      <c r="BK140" s="25"/>
    </row>
    <row r="141" spans="2:63" x14ac:dyDescent="0.25">
      <c r="B141" s="43"/>
      <c r="C141" s="44"/>
      <c r="D141" s="44"/>
      <c r="E141" s="44"/>
      <c r="F141" s="44"/>
      <c r="G141" s="44"/>
      <c r="H141" s="44"/>
      <c r="I141" s="44"/>
      <c r="J141" s="44"/>
      <c r="K141" s="44"/>
      <c r="L141" s="44"/>
      <c r="M141" s="44"/>
      <c r="N141" s="44"/>
      <c r="O141" s="44"/>
      <c r="P141" s="45"/>
      <c r="Q141" s="154"/>
      <c r="R141" s="154"/>
      <c r="S141" s="154"/>
      <c r="U141" s="13"/>
      <c r="W141" s="13"/>
      <c r="X141" s="13"/>
      <c r="BD141" s="25"/>
      <c r="BE141" s="25"/>
      <c r="BF141" s="25"/>
      <c r="BG141" s="25"/>
      <c r="BH141" s="25"/>
      <c r="BI141" s="25"/>
      <c r="BJ141" s="25"/>
      <c r="BK141" s="25"/>
    </row>
    <row r="142" spans="2:63" x14ac:dyDescent="0.25">
      <c r="B142" s="43"/>
      <c r="C142" s="44"/>
      <c r="D142" s="44"/>
      <c r="E142" s="44"/>
      <c r="F142" s="44"/>
      <c r="G142" s="44"/>
      <c r="H142" s="44"/>
      <c r="I142" s="44"/>
      <c r="J142" s="44"/>
      <c r="K142" s="44"/>
      <c r="L142" s="44"/>
      <c r="M142" s="44"/>
      <c r="N142" s="44"/>
      <c r="O142" s="44"/>
      <c r="P142" s="45"/>
      <c r="U142" s="13"/>
      <c r="W142" s="13"/>
      <c r="X142" s="13"/>
      <c r="BD142" s="25"/>
      <c r="BE142" s="25"/>
      <c r="BF142" s="25"/>
      <c r="BG142" s="25"/>
      <c r="BH142" s="25"/>
      <c r="BI142" s="25"/>
      <c r="BJ142" s="25"/>
      <c r="BK142" s="25"/>
    </row>
    <row r="143" spans="2:63" x14ac:dyDescent="0.25">
      <c r="B143" s="43"/>
      <c r="C143" s="44"/>
      <c r="D143" s="44"/>
      <c r="E143" s="44"/>
      <c r="F143" s="44"/>
      <c r="G143" s="44"/>
      <c r="H143" s="44"/>
      <c r="I143" s="44"/>
      <c r="J143" s="44"/>
      <c r="K143" s="44"/>
      <c r="L143" s="44"/>
      <c r="M143" s="44"/>
      <c r="N143" s="44"/>
      <c r="O143" s="44"/>
      <c r="P143" s="45"/>
      <c r="U143" s="13"/>
      <c r="W143" s="13"/>
      <c r="X143" s="13"/>
      <c r="BD143" s="25"/>
      <c r="BE143" s="25"/>
      <c r="BF143" s="25"/>
      <c r="BG143" s="25"/>
      <c r="BH143" s="25"/>
      <c r="BI143" s="25"/>
      <c r="BJ143" s="25"/>
      <c r="BK143" s="25"/>
    </row>
    <row r="144" spans="2:63" x14ac:dyDescent="0.25">
      <c r="B144" s="43"/>
      <c r="C144" s="44"/>
      <c r="D144" s="44"/>
      <c r="E144" s="44"/>
      <c r="F144" s="44"/>
      <c r="G144" s="44"/>
      <c r="H144" s="44"/>
      <c r="I144" s="44"/>
      <c r="J144" s="44"/>
      <c r="K144" s="44"/>
      <c r="L144" s="44"/>
      <c r="M144" s="44"/>
      <c r="N144" s="44"/>
      <c r="O144" s="46" t="s">
        <v>22</v>
      </c>
      <c r="P144" s="45"/>
      <c r="U144" s="13"/>
      <c r="W144" s="13"/>
      <c r="X144" s="13"/>
      <c r="Y144" s="322" t="s">
        <v>555</v>
      </c>
      <c r="Z144" s="322"/>
      <c r="AA144" s="322"/>
      <c r="BD144" s="25"/>
      <c r="BE144" s="25"/>
      <c r="BF144" s="25"/>
      <c r="BG144" s="25"/>
      <c r="BH144" s="25"/>
      <c r="BI144" s="25"/>
      <c r="BJ144" s="25"/>
      <c r="BK144" s="25"/>
    </row>
    <row r="145" spans="1:63" x14ac:dyDescent="0.25">
      <c r="B145" s="47">
        <v>8</v>
      </c>
      <c r="C145" s="48" t="s">
        <v>107</v>
      </c>
      <c r="D145" s="44"/>
      <c r="E145" s="44"/>
      <c r="F145" s="44"/>
      <c r="G145" s="44"/>
      <c r="H145" s="44"/>
      <c r="I145" s="44"/>
      <c r="J145" s="44"/>
      <c r="K145" s="44"/>
      <c r="L145" s="44"/>
      <c r="M145" s="44"/>
      <c r="N145" s="44"/>
      <c r="O145" s="49"/>
      <c r="P145" s="45"/>
      <c r="U145" s="13"/>
      <c r="W145" s="13"/>
      <c r="X145" s="13"/>
      <c r="BD145" s="25"/>
      <c r="BE145" s="25"/>
      <c r="BF145" s="25"/>
      <c r="BG145" s="25"/>
      <c r="BH145" s="25"/>
      <c r="BI145" s="25"/>
      <c r="BJ145" s="25"/>
      <c r="BK145" s="25"/>
    </row>
    <row r="146" spans="1:63" x14ac:dyDescent="0.25">
      <c r="B146" s="43"/>
      <c r="C146" s="44"/>
      <c r="D146" s="44"/>
      <c r="E146" s="44"/>
      <c r="F146" s="44"/>
      <c r="G146" s="44"/>
      <c r="H146" s="44"/>
      <c r="I146" s="44"/>
      <c r="J146" s="44"/>
      <c r="K146" s="44"/>
      <c r="L146" s="44"/>
      <c r="M146" s="44"/>
      <c r="N146" s="44"/>
      <c r="O146" s="44"/>
      <c r="P146" s="45"/>
      <c r="U146" s="13"/>
      <c r="W146" s="13"/>
      <c r="X146" s="13"/>
      <c r="Y146" s="155" t="s">
        <v>556</v>
      </c>
      <c r="Z146" s="155"/>
      <c r="AA146" s="155" t="s">
        <v>557</v>
      </c>
      <c r="BD146" s="25"/>
      <c r="BE146" s="25"/>
      <c r="BF146" s="25"/>
      <c r="BG146" s="25"/>
      <c r="BH146" s="25"/>
      <c r="BI146" s="25"/>
      <c r="BJ146" s="25"/>
      <c r="BK146" s="25"/>
    </row>
    <row r="147" spans="1:63" ht="14.4" x14ac:dyDescent="0.3">
      <c r="B147" s="43"/>
      <c r="C147" s="51" t="s">
        <v>11</v>
      </c>
      <c r="D147" s="44"/>
      <c r="E147" s="44"/>
      <c r="F147" s="44"/>
      <c r="G147" s="44"/>
      <c r="H147" s="44"/>
      <c r="I147" s="44"/>
      <c r="J147" s="44"/>
      <c r="K147" s="44"/>
      <c r="L147" s="44"/>
      <c r="M147" s="44"/>
      <c r="N147" s="44"/>
      <c r="O147" s="44"/>
      <c r="P147" s="45"/>
      <c r="U147" s="13"/>
      <c r="W147" s="13"/>
      <c r="X147" s="13"/>
      <c r="BD147" s="25"/>
      <c r="BE147" s="25"/>
      <c r="BF147" s="25"/>
      <c r="BG147" s="25"/>
      <c r="BH147" s="25"/>
      <c r="BI147" s="25"/>
      <c r="BJ147" s="25"/>
      <c r="BK147" s="25"/>
    </row>
    <row r="148" spans="1:63" x14ac:dyDescent="0.25">
      <c r="B148" s="43"/>
      <c r="C148" s="44"/>
      <c r="D148" s="44"/>
      <c r="E148" s="44"/>
      <c r="F148" s="44"/>
      <c r="G148" s="44"/>
      <c r="H148" s="44"/>
      <c r="I148" s="44"/>
      <c r="J148" s="44"/>
      <c r="K148" s="44"/>
      <c r="L148" s="44"/>
      <c r="M148" s="44"/>
      <c r="N148" s="44"/>
      <c r="O148" s="44"/>
      <c r="P148" s="45"/>
      <c r="W148" s="13"/>
      <c r="X148" s="13"/>
      <c r="BD148" s="25"/>
      <c r="BE148" s="25"/>
      <c r="BF148" s="25"/>
      <c r="BG148" s="25"/>
      <c r="BH148" s="25"/>
      <c r="BI148" s="25"/>
      <c r="BJ148" s="25"/>
      <c r="BK148" s="25"/>
    </row>
    <row r="149" spans="1:63" x14ac:dyDescent="0.25">
      <c r="B149" s="43"/>
      <c r="C149" s="44"/>
      <c r="D149" s="44"/>
      <c r="E149" s="44"/>
      <c r="F149" s="44"/>
      <c r="G149" s="44"/>
      <c r="H149" s="44"/>
      <c r="I149" s="44"/>
      <c r="J149" s="44"/>
      <c r="K149" s="44"/>
      <c r="L149" s="44"/>
      <c r="M149" s="44"/>
      <c r="N149" s="44"/>
      <c r="O149" s="44"/>
      <c r="P149" s="45"/>
      <c r="W149" s="13"/>
      <c r="X149" s="13"/>
      <c r="BD149" s="25"/>
      <c r="BE149" s="25"/>
      <c r="BF149" s="25"/>
      <c r="BG149" s="25"/>
      <c r="BH149" s="25"/>
      <c r="BI149" s="25"/>
      <c r="BJ149" s="25"/>
      <c r="BK149" s="25"/>
    </row>
    <row r="150" spans="1:63" x14ac:dyDescent="0.25">
      <c r="B150" s="43"/>
      <c r="C150" s="44"/>
      <c r="D150" s="44"/>
      <c r="E150" s="44"/>
      <c r="F150" s="44"/>
      <c r="G150" s="44"/>
      <c r="H150" s="44"/>
      <c r="I150" s="44"/>
      <c r="J150" s="44"/>
      <c r="K150" s="44"/>
      <c r="L150" s="44"/>
      <c r="M150" s="44"/>
      <c r="N150" s="44"/>
      <c r="O150" s="44"/>
      <c r="P150" s="45"/>
      <c r="W150" s="13"/>
      <c r="X150" s="13"/>
      <c r="BD150" s="25"/>
      <c r="BE150" s="25"/>
      <c r="BF150" s="25"/>
      <c r="BG150" s="25"/>
      <c r="BH150" s="25"/>
      <c r="BI150" s="25"/>
      <c r="BJ150" s="25"/>
      <c r="BK150" s="25"/>
    </row>
    <row r="151" spans="1:63" x14ac:dyDescent="0.25">
      <c r="B151" s="43"/>
      <c r="C151" s="44"/>
      <c r="D151" s="44"/>
      <c r="E151" s="44"/>
      <c r="F151" s="44"/>
      <c r="G151" s="44"/>
      <c r="H151" s="44"/>
      <c r="I151" s="44"/>
      <c r="J151" s="44"/>
      <c r="K151" s="44"/>
      <c r="L151" s="44"/>
      <c r="M151" s="44"/>
      <c r="N151" s="44"/>
      <c r="O151" s="44"/>
      <c r="P151" s="45"/>
      <c r="W151" s="13"/>
      <c r="X151" s="13"/>
      <c r="BD151" s="25"/>
      <c r="BE151" s="25"/>
      <c r="BF151" s="25"/>
      <c r="BG151" s="25"/>
      <c r="BH151" s="25"/>
      <c r="BI151" s="25"/>
      <c r="BJ151" s="25"/>
      <c r="BK151" s="25"/>
    </row>
    <row r="152" spans="1:63" x14ac:dyDescent="0.25">
      <c r="B152" s="43"/>
      <c r="C152" s="44"/>
      <c r="D152" s="44"/>
      <c r="E152" s="44"/>
      <c r="F152" s="44"/>
      <c r="G152" s="44"/>
      <c r="H152" s="44"/>
      <c r="I152" s="44"/>
      <c r="J152" s="44"/>
      <c r="K152" s="44"/>
      <c r="L152" s="44"/>
      <c r="M152" s="44"/>
      <c r="N152" s="44"/>
      <c r="O152" s="44"/>
      <c r="P152" s="45"/>
      <c r="W152" s="13"/>
      <c r="X152" s="13"/>
      <c r="BD152" s="25"/>
      <c r="BE152" s="25"/>
      <c r="BF152" s="25"/>
      <c r="BG152" s="25"/>
      <c r="BH152" s="25"/>
      <c r="BI152" s="25"/>
      <c r="BJ152" s="25"/>
      <c r="BK152" s="25"/>
    </row>
    <row r="153" spans="1:63" x14ac:dyDescent="0.25">
      <c r="B153" s="43"/>
      <c r="C153" s="44"/>
      <c r="D153" s="44"/>
      <c r="E153" s="44"/>
      <c r="F153" s="44"/>
      <c r="G153" s="44"/>
      <c r="H153" s="44"/>
      <c r="I153" s="44"/>
      <c r="J153" s="44"/>
      <c r="K153" s="44"/>
      <c r="L153" s="44"/>
      <c r="M153" s="44"/>
      <c r="N153" s="44"/>
      <c r="O153" s="44"/>
      <c r="P153" s="45"/>
      <c r="W153" s="13"/>
      <c r="X153" s="13"/>
      <c r="AA153" s="154" t="s">
        <v>515</v>
      </c>
      <c r="BD153" s="25"/>
      <c r="BE153" s="25"/>
      <c r="BF153" s="25"/>
      <c r="BG153" s="25"/>
      <c r="BH153" s="25"/>
      <c r="BI153" s="25"/>
      <c r="BJ153" s="25"/>
      <c r="BK153" s="25"/>
    </row>
    <row r="154" spans="1:63" x14ac:dyDescent="0.25">
      <c r="B154" s="43"/>
      <c r="C154" s="44"/>
      <c r="D154" s="44"/>
      <c r="E154" s="44"/>
      <c r="F154" s="44"/>
      <c r="G154" s="44"/>
      <c r="H154" s="44"/>
      <c r="I154" s="44"/>
      <c r="J154" s="44"/>
      <c r="K154" s="44"/>
      <c r="L154" s="44"/>
      <c r="M154" s="44"/>
      <c r="N154" s="44"/>
      <c r="O154" s="44"/>
      <c r="P154" s="45"/>
      <c r="W154" s="13"/>
      <c r="X154" s="13"/>
      <c r="BD154" s="25"/>
      <c r="BE154" s="25"/>
      <c r="BF154" s="25"/>
      <c r="BG154" s="25"/>
      <c r="BH154" s="25"/>
      <c r="BI154" s="25"/>
      <c r="BJ154" s="25"/>
      <c r="BK154" s="25"/>
    </row>
    <row r="155" spans="1:63" x14ac:dyDescent="0.25">
      <c r="B155" s="43"/>
      <c r="C155" s="44"/>
      <c r="D155" s="44"/>
      <c r="E155" s="44"/>
      <c r="F155" s="44"/>
      <c r="G155" s="44"/>
      <c r="H155" s="44"/>
      <c r="I155" s="44"/>
      <c r="J155" s="44"/>
      <c r="K155" s="44"/>
      <c r="L155" s="44"/>
      <c r="M155" s="44"/>
      <c r="N155" s="44"/>
      <c r="O155" s="44"/>
      <c r="P155" s="45"/>
      <c r="W155" s="13"/>
      <c r="X155" s="13"/>
      <c r="BD155" s="25"/>
      <c r="BE155" s="25"/>
      <c r="BF155" s="25"/>
      <c r="BG155" s="25"/>
      <c r="BH155" s="25"/>
      <c r="BI155" s="25"/>
      <c r="BJ155" s="25"/>
      <c r="BK155" s="25"/>
    </row>
    <row r="156" spans="1:63" x14ac:dyDescent="0.25">
      <c r="B156" s="43"/>
      <c r="C156" s="44"/>
      <c r="D156" s="44"/>
      <c r="E156" s="44"/>
      <c r="F156" s="44"/>
      <c r="G156" s="44"/>
      <c r="H156" s="44"/>
      <c r="I156" s="44"/>
      <c r="J156" s="44"/>
      <c r="K156" s="44"/>
      <c r="L156" s="44"/>
      <c r="M156" s="44"/>
      <c r="N156" s="44"/>
      <c r="O156" s="44"/>
      <c r="P156" s="45"/>
      <c r="W156" s="13"/>
      <c r="X156" s="13"/>
      <c r="BD156" s="25"/>
      <c r="BE156" s="25"/>
      <c r="BF156" s="25"/>
      <c r="BG156" s="25"/>
      <c r="BH156" s="25"/>
      <c r="BI156" s="25"/>
      <c r="BJ156" s="25"/>
      <c r="BK156" s="25"/>
    </row>
    <row r="157" spans="1:63" x14ac:dyDescent="0.25">
      <c r="B157" s="43"/>
      <c r="C157" s="44"/>
      <c r="D157" s="44"/>
      <c r="E157" s="44"/>
      <c r="F157" s="44"/>
      <c r="G157" s="44"/>
      <c r="H157" s="44"/>
      <c r="I157" s="44"/>
      <c r="J157" s="44"/>
      <c r="K157" s="44"/>
      <c r="L157" s="44"/>
      <c r="M157" s="44"/>
      <c r="N157" s="44"/>
      <c r="O157" s="44"/>
      <c r="P157" s="45"/>
      <c r="W157" s="13"/>
      <c r="X157" s="13"/>
      <c r="BD157" s="25"/>
      <c r="BE157" s="25"/>
      <c r="BF157" s="25"/>
      <c r="BG157" s="25"/>
      <c r="BH157" s="25"/>
      <c r="BI157" s="25"/>
      <c r="BJ157" s="25"/>
      <c r="BK157" s="25"/>
    </row>
    <row r="158" spans="1:63" x14ac:dyDescent="0.25">
      <c r="B158" s="43"/>
      <c r="C158" s="44"/>
      <c r="D158" s="44"/>
      <c r="E158" s="44"/>
      <c r="F158" s="44"/>
      <c r="G158" s="44"/>
      <c r="H158" s="44"/>
      <c r="I158" s="44"/>
      <c r="J158" s="44"/>
      <c r="K158" s="44"/>
      <c r="L158" s="44"/>
      <c r="M158" s="44"/>
      <c r="N158" s="44"/>
      <c r="O158" s="44"/>
      <c r="P158" s="45"/>
      <c r="W158" s="13"/>
      <c r="X158" s="13"/>
      <c r="BD158" s="25"/>
      <c r="BE158" s="25"/>
      <c r="BF158" s="25"/>
      <c r="BG158" s="25"/>
      <c r="BH158" s="25"/>
      <c r="BI158" s="25"/>
      <c r="BJ158" s="25"/>
      <c r="BK158" s="25"/>
    </row>
    <row r="159" spans="1:63" x14ac:dyDescent="0.25">
      <c r="B159" s="43"/>
      <c r="C159" s="44"/>
      <c r="D159" s="44"/>
      <c r="E159" s="44"/>
      <c r="F159" s="44"/>
      <c r="G159" s="44"/>
      <c r="H159" s="44"/>
      <c r="I159" s="44"/>
      <c r="J159" s="44"/>
      <c r="K159" s="44"/>
      <c r="L159" s="44"/>
      <c r="M159" s="44"/>
      <c r="N159" s="44"/>
      <c r="O159" s="44"/>
      <c r="P159" s="45"/>
      <c r="W159" s="13"/>
      <c r="X159" s="13"/>
      <c r="BD159" s="25"/>
      <c r="BE159" s="25"/>
      <c r="BF159" s="25"/>
      <c r="BG159" s="25"/>
      <c r="BH159" s="25"/>
      <c r="BI159" s="25"/>
      <c r="BJ159" s="25"/>
      <c r="BK159" s="25"/>
    </row>
    <row r="160" spans="1:63" x14ac:dyDescent="0.25">
      <c r="A160" s="53"/>
      <c r="B160" s="43"/>
      <c r="C160" s="44"/>
      <c r="D160" s="44"/>
      <c r="E160" s="44"/>
      <c r="F160" s="44"/>
      <c r="G160" s="44"/>
      <c r="H160" s="44"/>
      <c r="I160" s="44"/>
      <c r="J160" s="44"/>
      <c r="K160" s="44"/>
      <c r="L160" s="44"/>
      <c r="M160" s="44"/>
      <c r="N160" s="44"/>
      <c r="O160" s="44"/>
      <c r="P160" s="45"/>
      <c r="W160" s="13"/>
      <c r="X160" s="13"/>
      <c r="BD160" s="25"/>
      <c r="BE160" s="25"/>
      <c r="BF160" s="25"/>
      <c r="BG160" s="25"/>
      <c r="BH160" s="25"/>
      <c r="BI160" s="25"/>
      <c r="BJ160" s="25"/>
      <c r="BK160" s="25"/>
    </row>
    <row r="161" spans="1:63" x14ac:dyDescent="0.25">
      <c r="A161" s="53"/>
      <c r="B161" s="43"/>
      <c r="C161" s="44"/>
      <c r="D161" s="44"/>
      <c r="E161" s="44"/>
      <c r="F161" s="44"/>
      <c r="G161" s="44"/>
      <c r="H161" s="44"/>
      <c r="I161" s="44"/>
      <c r="J161" s="44"/>
      <c r="K161" s="44"/>
      <c r="L161" s="44"/>
      <c r="M161" s="44"/>
      <c r="N161" s="44"/>
      <c r="O161" s="44"/>
      <c r="P161" s="45"/>
      <c r="U161" s="13"/>
      <c r="W161" s="13"/>
      <c r="X161" s="13"/>
      <c r="BD161" s="25"/>
      <c r="BE161" s="25"/>
      <c r="BF161" s="25"/>
      <c r="BG161" s="25"/>
      <c r="BH161" s="25"/>
      <c r="BI161" s="25"/>
      <c r="BJ161" s="25"/>
      <c r="BK161" s="25"/>
    </row>
    <row r="162" spans="1:63" x14ac:dyDescent="0.25">
      <c r="B162" s="43"/>
      <c r="C162" s="44"/>
      <c r="D162" s="44"/>
      <c r="E162" s="44"/>
      <c r="F162" s="44"/>
      <c r="G162" s="44"/>
      <c r="H162" s="44"/>
      <c r="I162" s="44"/>
      <c r="J162" s="44"/>
      <c r="K162" s="44"/>
      <c r="L162" s="303"/>
      <c r="M162" s="303"/>
      <c r="N162" s="44"/>
      <c r="O162" s="46" t="s">
        <v>23</v>
      </c>
      <c r="P162" s="45"/>
      <c r="U162" s="13"/>
      <c r="W162" s="13"/>
      <c r="X162" s="13"/>
      <c r="Y162" s="322" t="s">
        <v>555</v>
      </c>
      <c r="Z162" s="322"/>
      <c r="AA162" s="322"/>
      <c r="BD162" s="25"/>
      <c r="BE162" s="25"/>
      <c r="BF162" s="25"/>
      <c r="BG162" s="25"/>
      <c r="BH162" s="25"/>
      <c r="BI162" s="25"/>
      <c r="BJ162" s="25"/>
      <c r="BK162" s="25"/>
    </row>
    <row r="163" spans="1:63" x14ac:dyDescent="0.25">
      <c r="B163" s="47">
        <v>9</v>
      </c>
      <c r="C163" s="48" t="s">
        <v>82</v>
      </c>
      <c r="D163" s="44"/>
      <c r="E163" s="44"/>
      <c r="F163" s="44"/>
      <c r="G163" s="44"/>
      <c r="H163" s="44"/>
      <c r="I163" s="44"/>
      <c r="J163" s="44"/>
      <c r="K163" s="44"/>
      <c r="L163" s="44"/>
      <c r="M163" s="44"/>
      <c r="N163" s="44"/>
      <c r="O163" s="49"/>
      <c r="P163" s="45"/>
      <c r="U163" s="13"/>
      <c r="W163" s="13"/>
      <c r="X163" s="13"/>
      <c r="BD163" s="25"/>
      <c r="BE163" s="25"/>
      <c r="BF163" s="25"/>
      <c r="BG163" s="25"/>
      <c r="BH163" s="25"/>
      <c r="BI163" s="25"/>
      <c r="BJ163" s="25"/>
      <c r="BK163" s="25"/>
    </row>
    <row r="164" spans="1:63" x14ac:dyDescent="0.25">
      <c r="B164" s="43"/>
      <c r="C164" s="44"/>
      <c r="D164" s="44"/>
      <c r="E164" s="44"/>
      <c r="F164" s="44"/>
      <c r="G164" s="44"/>
      <c r="H164" s="44"/>
      <c r="I164" s="44"/>
      <c r="J164" s="44"/>
      <c r="K164" s="44"/>
      <c r="L164" s="44"/>
      <c r="M164" s="44"/>
      <c r="N164" s="44"/>
      <c r="O164" s="44"/>
      <c r="P164" s="45"/>
      <c r="U164" s="13"/>
      <c r="W164" s="13"/>
      <c r="X164" s="13"/>
      <c r="Y164" s="155" t="s">
        <v>556</v>
      </c>
      <c r="Z164" s="155"/>
      <c r="AA164" s="155" t="s">
        <v>557</v>
      </c>
      <c r="BD164" s="25"/>
      <c r="BE164" s="25"/>
      <c r="BF164" s="25"/>
      <c r="BG164" s="25"/>
      <c r="BH164" s="25"/>
      <c r="BI164" s="25"/>
      <c r="BJ164" s="25"/>
      <c r="BK164" s="25"/>
    </row>
    <row r="165" spans="1:63" ht="14.4" x14ac:dyDescent="0.3">
      <c r="B165" s="43"/>
      <c r="C165" s="51" t="s">
        <v>11</v>
      </c>
      <c r="D165" s="44"/>
      <c r="E165" s="44"/>
      <c r="F165" s="44"/>
      <c r="G165" s="44"/>
      <c r="H165" s="44"/>
      <c r="I165" s="44"/>
      <c r="J165" s="44"/>
      <c r="K165" s="44"/>
      <c r="L165" s="44"/>
      <c r="M165" s="44"/>
      <c r="N165" s="44"/>
      <c r="O165" s="44"/>
      <c r="P165" s="45"/>
      <c r="U165" s="13"/>
      <c r="W165" s="13"/>
      <c r="X165" s="13"/>
      <c r="BD165" s="25"/>
      <c r="BE165" s="25"/>
      <c r="BF165" s="25"/>
      <c r="BG165" s="25"/>
      <c r="BH165" s="25"/>
      <c r="BI165" s="25"/>
      <c r="BJ165" s="25"/>
      <c r="BK165" s="25"/>
    </row>
    <row r="166" spans="1:63" x14ac:dyDescent="0.25">
      <c r="B166" s="43"/>
      <c r="C166" s="44"/>
      <c r="D166" s="44"/>
      <c r="E166" s="44"/>
      <c r="F166" s="44"/>
      <c r="G166" s="44"/>
      <c r="H166" s="44"/>
      <c r="I166" s="44"/>
      <c r="J166" s="44"/>
      <c r="K166" s="44"/>
      <c r="L166" s="44"/>
      <c r="M166" s="44"/>
      <c r="N166" s="44"/>
      <c r="O166" s="44"/>
      <c r="P166" s="45"/>
      <c r="W166" s="13"/>
      <c r="X166" s="13"/>
      <c r="BD166" s="25"/>
      <c r="BE166" s="25"/>
      <c r="BF166" s="25"/>
      <c r="BG166" s="25"/>
      <c r="BH166" s="25"/>
      <c r="BI166" s="25"/>
      <c r="BJ166" s="25"/>
      <c r="BK166" s="25"/>
    </row>
    <row r="167" spans="1:63" x14ac:dyDescent="0.25">
      <c r="B167" s="43"/>
      <c r="C167" s="44"/>
      <c r="D167" s="44"/>
      <c r="E167" s="44"/>
      <c r="F167" s="44"/>
      <c r="G167" s="44"/>
      <c r="H167" s="44"/>
      <c r="I167" s="44"/>
      <c r="J167" s="44"/>
      <c r="K167" s="44"/>
      <c r="L167" s="44"/>
      <c r="M167" s="44"/>
      <c r="N167" s="44"/>
      <c r="O167" s="44"/>
      <c r="P167" s="45"/>
      <c r="W167" s="13"/>
      <c r="X167" s="13"/>
      <c r="BD167" s="25"/>
      <c r="BE167" s="25"/>
      <c r="BF167" s="25"/>
      <c r="BG167" s="25"/>
      <c r="BH167" s="25"/>
      <c r="BI167" s="25"/>
      <c r="BJ167" s="25"/>
      <c r="BK167" s="25"/>
    </row>
    <row r="168" spans="1:63" x14ac:dyDescent="0.25">
      <c r="B168" s="43"/>
      <c r="C168" s="44"/>
      <c r="D168" s="44"/>
      <c r="E168" s="44"/>
      <c r="F168" s="44"/>
      <c r="G168" s="44"/>
      <c r="H168" s="44"/>
      <c r="I168" s="44"/>
      <c r="J168" s="44"/>
      <c r="K168" s="44"/>
      <c r="L168" s="44"/>
      <c r="M168" s="44"/>
      <c r="N168" s="44"/>
      <c r="O168" s="44"/>
      <c r="P168" s="45"/>
      <c r="W168" s="13"/>
      <c r="X168" s="13"/>
      <c r="BD168" s="25"/>
      <c r="BE168" s="25"/>
      <c r="BF168" s="25"/>
      <c r="BG168" s="25"/>
      <c r="BH168" s="25"/>
      <c r="BI168" s="25"/>
      <c r="BJ168" s="25"/>
      <c r="BK168" s="25"/>
    </row>
    <row r="169" spans="1:63" x14ac:dyDescent="0.25">
      <c r="B169" s="43"/>
      <c r="C169" s="44"/>
      <c r="D169" s="44"/>
      <c r="E169" s="44"/>
      <c r="F169" s="44"/>
      <c r="G169" s="44"/>
      <c r="H169" s="44"/>
      <c r="I169" s="44"/>
      <c r="J169" s="44"/>
      <c r="K169" s="44"/>
      <c r="L169" s="44"/>
      <c r="M169" s="44"/>
      <c r="N169" s="44"/>
      <c r="O169" s="44"/>
      <c r="P169" s="45"/>
      <c r="W169" s="13"/>
      <c r="X169" s="13"/>
      <c r="BD169" s="25"/>
      <c r="BE169" s="25"/>
      <c r="BF169" s="25"/>
      <c r="BG169" s="25"/>
      <c r="BH169" s="25"/>
      <c r="BI169" s="25"/>
      <c r="BJ169" s="25"/>
      <c r="BK169" s="25"/>
    </row>
    <row r="170" spans="1:63" x14ac:dyDescent="0.25">
      <c r="B170" s="43"/>
      <c r="C170" s="44"/>
      <c r="D170" s="44"/>
      <c r="E170" s="44"/>
      <c r="F170" s="44"/>
      <c r="G170" s="44"/>
      <c r="H170" s="44"/>
      <c r="I170" s="44"/>
      <c r="J170" s="44"/>
      <c r="K170" s="44"/>
      <c r="L170" s="44"/>
      <c r="M170" s="44"/>
      <c r="N170" s="44"/>
      <c r="O170" s="44"/>
      <c r="P170" s="45"/>
      <c r="W170" s="13"/>
      <c r="X170" s="13"/>
      <c r="BD170" s="25"/>
      <c r="BE170" s="25"/>
      <c r="BF170" s="25"/>
      <c r="BG170" s="25"/>
      <c r="BH170" s="25"/>
      <c r="BI170" s="25"/>
      <c r="BJ170" s="25"/>
      <c r="BK170" s="25"/>
    </row>
    <row r="171" spans="1:63" x14ac:dyDescent="0.25">
      <c r="B171" s="43"/>
      <c r="C171" s="44"/>
      <c r="D171" s="44"/>
      <c r="E171" s="44"/>
      <c r="F171" s="44"/>
      <c r="G171" s="44"/>
      <c r="H171" s="44"/>
      <c r="I171" s="44"/>
      <c r="J171" s="44"/>
      <c r="K171" s="44"/>
      <c r="L171" s="44"/>
      <c r="M171" s="44"/>
      <c r="N171" s="44"/>
      <c r="O171" s="44"/>
      <c r="P171" s="45"/>
      <c r="W171" s="13"/>
      <c r="X171" s="13"/>
      <c r="BD171" s="25"/>
      <c r="BE171" s="25"/>
      <c r="BF171" s="25"/>
      <c r="BG171" s="25"/>
      <c r="BH171" s="25"/>
      <c r="BI171" s="25"/>
      <c r="BJ171" s="25"/>
      <c r="BK171" s="25"/>
    </row>
    <row r="172" spans="1:63" x14ac:dyDescent="0.25">
      <c r="B172" s="43"/>
      <c r="C172" s="44"/>
      <c r="D172" s="44"/>
      <c r="E172" s="44"/>
      <c r="F172" s="44"/>
      <c r="G172" s="44"/>
      <c r="H172" s="44"/>
      <c r="I172" s="44"/>
      <c r="J172" s="44"/>
      <c r="K172" s="44"/>
      <c r="L172" s="44"/>
      <c r="M172" s="44"/>
      <c r="N172" s="44"/>
      <c r="O172" s="44"/>
      <c r="P172" s="45"/>
      <c r="W172" s="13"/>
      <c r="X172" s="13"/>
      <c r="BD172" s="25"/>
      <c r="BE172" s="25"/>
      <c r="BF172" s="25"/>
      <c r="BG172" s="25"/>
      <c r="BH172" s="25"/>
      <c r="BI172" s="25"/>
      <c r="BJ172" s="25"/>
      <c r="BK172" s="25"/>
    </row>
    <row r="173" spans="1:63" x14ac:dyDescent="0.25">
      <c r="B173" s="43"/>
      <c r="C173" s="44"/>
      <c r="D173" s="44"/>
      <c r="E173" s="44"/>
      <c r="F173" s="44"/>
      <c r="G173" s="44"/>
      <c r="H173" s="44"/>
      <c r="I173" s="44"/>
      <c r="J173" s="44"/>
      <c r="K173" s="44"/>
      <c r="L173" s="44"/>
      <c r="M173" s="44"/>
      <c r="N173" s="44"/>
      <c r="O173" s="44"/>
      <c r="P173" s="45"/>
      <c r="W173" s="13"/>
      <c r="X173" s="13"/>
      <c r="BD173" s="25"/>
      <c r="BE173" s="25"/>
      <c r="BF173" s="25"/>
      <c r="BG173" s="25"/>
      <c r="BH173" s="25"/>
      <c r="BI173" s="25"/>
      <c r="BJ173" s="25"/>
      <c r="BK173" s="25"/>
    </row>
    <row r="174" spans="1:63" x14ac:dyDescent="0.25">
      <c r="B174" s="43"/>
      <c r="C174" s="44"/>
      <c r="D174" s="44"/>
      <c r="E174" s="44"/>
      <c r="F174" s="44"/>
      <c r="G174" s="44"/>
      <c r="H174" s="44"/>
      <c r="I174" s="44"/>
      <c r="J174" s="44"/>
      <c r="K174" s="44"/>
      <c r="L174" s="44"/>
      <c r="M174" s="44"/>
      <c r="N174" s="44"/>
      <c r="O174" s="44"/>
      <c r="P174" s="45"/>
      <c r="W174" s="13"/>
      <c r="X174" s="13"/>
      <c r="BD174" s="25"/>
      <c r="BE174" s="25"/>
      <c r="BF174" s="25"/>
      <c r="BG174" s="25"/>
      <c r="BH174" s="25"/>
      <c r="BI174" s="25"/>
      <c r="BJ174" s="25"/>
      <c r="BK174" s="25"/>
    </row>
    <row r="175" spans="1:63" x14ac:dyDescent="0.25">
      <c r="B175" s="43"/>
      <c r="C175" s="44"/>
      <c r="D175" s="44"/>
      <c r="E175" s="44"/>
      <c r="F175" s="44"/>
      <c r="G175" s="44"/>
      <c r="H175" s="44"/>
      <c r="I175" s="44"/>
      <c r="J175" s="44"/>
      <c r="K175" s="44"/>
      <c r="L175" s="44"/>
      <c r="M175" s="44"/>
      <c r="N175" s="44"/>
      <c r="O175" s="44"/>
      <c r="P175" s="45"/>
      <c r="U175" s="13"/>
      <c r="W175" s="13"/>
      <c r="X175" s="13"/>
      <c r="BD175" s="25"/>
      <c r="BE175" s="25"/>
      <c r="BF175" s="25"/>
      <c r="BG175" s="25"/>
      <c r="BH175" s="25"/>
      <c r="BI175" s="25"/>
      <c r="BJ175" s="25"/>
      <c r="BK175" s="25"/>
    </row>
    <row r="176" spans="1:63" x14ac:dyDescent="0.25">
      <c r="B176" s="43"/>
      <c r="C176" s="44"/>
      <c r="D176" s="44"/>
      <c r="E176" s="44"/>
      <c r="F176" s="44"/>
      <c r="G176" s="44"/>
      <c r="H176" s="44"/>
      <c r="I176" s="44"/>
      <c r="J176" s="44"/>
      <c r="K176" s="44"/>
      <c r="L176" s="44"/>
      <c r="M176" s="44"/>
      <c r="N176" s="44"/>
      <c r="O176" s="44"/>
      <c r="P176" s="45"/>
      <c r="U176" s="13"/>
      <c r="W176" s="13"/>
      <c r="X176" s="13"/>
      <c r="BD176" s="25"/>
      <c r="BE176" s="25"/>
      <c r="BF176" s="25"/>
      <c r="BG176" s="25"/>
      <c r="BH176" s="25"/>
      <c r="BI176" s="25"/>
      <c r="BJ176" s="25"/>
      <c r="BK176" s="25"/>
    </row>
    <row r="177" spans="2:63" x14ac:dyDescent="0.25">
      <c r="B177" s="43"/>
      <c r="C177" s="44"/>
      <c r="D177" s="44"/>
      <c r="E177" s="44"/>
      <c r="F177" s="44"/>
      <c r="G177" s="44"/>
      <c r="H177" s="44"/>
      <c r="I177" s="44"/>
      <c r="J177" s="44"/>
      <c r="K177" s="44"/>
      <c r="L177" s="44"/>
      <c r="M177" s="44"/>
      <c r="N177" s="44"/>
      <c r="O177" s="44"/>
      <c r="P177" s="45"/>
      <c r="U177" s="13"/>
      <c r="W177" s="13"/>
      <c r="X177" s="13"/>
      <c r="BD177" s="25"/>
      <c r="BE177" s="25"/>
      <c r="BF177" s="25"/>
      <c r="BG177" s="25"/>
      <c r="BH177" s="25"/>
      <c r="BI177" s="25"/>
      <c r="BJ177" s="25"/>
      <c r="BK177" s="25"/>
    </row>
    <row r="178" spans="2:63" x14ac:dyDescent="0.25">
      <c r="B178" s="43"/>
      <c r="C178" s="44"/>
      <c r="D178" s="44"/>
      <c r="E178" s="44"/>
      <c r="F178" s="44"/>
      <c r="G178" s="44"/>
      <c r="H178" s="44"/>
      <c r="I178" s="44"/>
      <c r="J178" s="44"/>
      <c r="K178" s="44"/>
      <c r="L178" s="44"/>
      <c r="M178" s="44"/>
      <c r="N178" s="44"/>
      <c r="O178" s="44"/>
      <c r="P178" s="52"/>
      <c r="U178" s="13"/>
      <c r="W178" s="13"/>
      <c r="X178" s="13"/>
      <c r="BD178" s="25"/>
      <c r="BE178" s="25"/>
      <c r="BF178" s="25"/>
      <c r="BG178" s="25"/>
      <c r="BH178" s="25"/>
      <c r="BI178" s="25"/>
      <c r="BJ178" s="25"/>
      <c r="BK178" s="25"/>
    </row>
    <row r="179" spans="2:63" x14ac:dyDescent="0.25">
      <c r="B179" s="43"/>
      <c r="C179" s="44"/>
      <c r="D179" s="44"/>
      <c r="E179" s="44"/>
      <c r="F179" s="44"/>
      <c r="G179" s="44"/>
      <c r="H179" s="44"/>
      <c r="I179" s="44"/>
      <c r="J179" s="44"/>
      <c r="K179" s="44"/>
      <c r="L179" s="44"/>
      <c r="M179" s="44"/>
      <c r="N179" s="44"/>
      <c r="O179" s="44"/>
      <c r="P179" s="45"/>
      <c r="U179" s="13"/>
      <c r="W179" s="13"/>
      <c r="X179" s="13"/>
      <c r="BD179" s="25"/>
      <c r="BE179" s="25"/>
      <c r="BF179" s="25"/>
      <c r="BG179" s="25"/>
      <c r="BH179" s="25"/>
      <c r="BI179" s="25"/>
      <c r="BJ179" s="25"/>
      <c r="BK179" s="25"/>
    </row>
    <row r="180" spans="2:63" x14ac:dyDescent="0.25">
      <c r="B180" s="43"/>
      <c r="C180" s="44"/>
      <c r="D180" s="44"/>
      <c r="E180" s="44"/>
      <c r="F180" s="44"/>
      <c r="G180" s="44"/>
      <c r="H180" s="44"/>
      <c r="I180" s="44"/>
      <c r="J180" s="44"/>
      <c r="K180" s="44"/>
      <c r="L180" s="303"/>
      <c r="M180" s="303"/>
      <c r="N180" s="44"/>
      <c r="O180" s="46" t="s">
        <v>24</v>
      </c>
      <c r="P180" s="45"/>
      <c r="U180" s="13"/>
      <c r="W180" s="13"/>
      <c r="X180" s="13"/>
      <c r="Y180" s="322" t="s">
        <v>555</v>
      </c>
      <c r="Z180" s="322"/>
      <c r="AA180" s="322"/>
      <c r="BD180" s="25"/>
      <c r="BE180" s="25"/>
      <c r="BF180" s="25"/>
      <c r="BG180" s="25"/>
      <c r="BH180" s="25"/>
      <c r="BI180" s="25"/>
      <c r="BJ180" s="25"/>
      <c r="BK180" s="25"/>
    </row>
    <row r="181" spans="2:63" x14ac:dyDescent="0.25">
      <c r="B181" s="47">
        <v>10</v>
      </c>
      <c r="C181" s="48" t="s">
        <v>83</v>
      </c>
      <c r="D181" s="44"/>
      <c r="E181" s="44"/>
      <c r="F181" s="44"/>
      <c r="G181" s="44"/>
      <c r="H181" s="44"/>
      <c r="I181" s="44"/>
      <c r="J181" s="44"/>
      <c r="K181" s="44"/>
      <c r="L181" s="44"/>
      <c r="M181" s="44"/>
      <c r="N181" s="44"/>
      <c r="O181" s="49"/>
      <c r="P181" s="45"/>
      <c r="U181" s="13"/>
      <c r="W181" s="13"/>
      <c r="X181" s="13"/>
      <c r="BD181" s="25"/>
      <c r="BE181" s="25"/>
      <c r="BF181" s="25"/>
      <c r="BG181" s="25"/>
      <c r="BH181" s="25"/>
      <c r="BI181" s="25"/>
      <c r="BJ181" s="25"/>
      <c r="BK181" s="25"/>
    </row>
    <row r="182" spans="2:63" x14ac:dyDescent="0.25">
      <c r="B182" s="43"/>
      <c r="C182" s="44"/>
      <c r="D182" s="44"/>
      <c r="E182" s="44"/>
      <c r="F182" s="44"/>
      <c r="G182" s="44"/>
      <c r="H182" s="44"/>
      <c r="I182" s="44"/>
      <c r="J182" s="44"/>
      <c r="K182" s="44"/>
      <c r="L182" s="44"/>
      <c r="M182" s="44"/>
      <c r="N182" s="44"/>
      <c r="O182" s="44"/>
      <c r="P182" s="45"/>
      <c r="U182" s="13"/>
      <c r="W182" s="13"/>
      <c r="X182" s="13"/>
      <c r="Y182" s="155" t="s">
        <v>556</v>
      </c>
      <c r="Z182" s="155"/>
      <c r="AA182" s="155" t="s">
        <v>557</v>
      </c>
      <c r="BD182" s="25"/>
      <c r="BE182" s="25"/>
      <c r="BF182" s="25"/>
      <c r="BG182" s="25"/>
      <c r="BH182" s="25"/>
      <c r="BI182" s="25"/>
      <c r="BJ182" s="25"/>
      <c r="BK182" s="25"/>
    </row>
    <row r="183" spans="2:63" ht="14.4" x14ac:dyDescent="0.3">
      <c r="B183" s="43"/>
      <c r="C183" s="51" t="s">
        <v>11</v>
      </c>
      <c r="D183" s="44"/>
      <c r="E183" s="44"/>
      <c r="F183" s="44"/>
      <c r="G183" s="44"/>
      <c r="H183" s="44"/>
      <c r="I183" s="44"/>
      <c r="J183" s="44"/>
      <c r="K183" s="44"/>
      <c r="L183" s="44"/>
      <c r="M183" s="44"/>
      <c r="N183" s="44"/>
      <c r="O183" s="44"/>
      <c r="P183" s="45"/>
      <c r="U183" s="13"/>
      <c r="W183" s="13"/>
      <c r="X183" s="13"/>
      <c r="BD183" s="25"/>
      <c r="BE183" s="25"/>
      <c r="BF183" s="25"/>
      <c r="BG183" s="25"/>
      <c r="BH183" s="25"/>
      <c r="BI183" s="25"/>
      <c r="BJ183" s="25"/>
      <c r="BK183" s="25"/>
    </row>
    <row r="184" spans="2:63" x14ac:dyDescent="0.25">
      <c r="B184" s="43"/>
      <c r="C184" s="44"/>
      <c r="D184" s="44"/>
      <c r="E184" s="44"/>
      <c r="F184" s="44"/>
      <c r="G184" s="44"/>
      <c r="H184" s="44"/>
      <c r="I184" s="44"/>
      <c r="J184" s="44"/>
      <c r="K184" s="44"/>
      <c r="L184" s="44"/>
      <c r="M184" s="44"/>
      <c r="N184" s="44"/>
      <c r="O184" s="44"/>
      <c r="P184" s="45"/>
      <c r="R184" s="54"/>
      <c r="U184" s="13"/>
      <c r="W184" s="13"/>
      <c r="X184" s="13"/>
      <c r="BD184" s="25"/>
      <c r="BE184" s="25"/>
      <c r="BF184" s="25"/>
      <c r="BG184" s="25"/>
      <c r="BH184" s="25"/>
      <c r="BI184" s="25"/>
      <c r="BJ184" s="25"/>
      <c r="BK184" s="25"/>
    </row>
    <row r="185" spans="2:63" x14ac:dyDescent="0.25">
      <c r="B185" s="43"/>
      <c r="C185" s="44"/>
      <c r="D185" s="44"/>
      <c r="E185" s="44"/>
      <c r="F185" s="44"/>
      <c r="G185" s="44"/>
      <c r="H185" s="44"/>
      <c r="I185" s="44"/>
      <c r="J185" s="44"/>
      <c r="K185" s="44"/>
      <c r="L185" s="44"/>
      <c r="M185" s="44"/>
      <c r="N185" s="44"/>
      <c r="O185" s="44"/>
      <c r="P185" s="45"/>
      <c r="U185" s="13"/>
      <c r="W185" s="13"/>
      <c r="X185" s="13"/>
      <c r="BD185" s="25"/>
      <c r="BE185" s="25"/>
      <c r="BF185" s="25"/>
      <c r="BG185" s="25"/>
      <c r="BH185" s="25"/>
      <c r="BI185" s="25"/>
      <c r="BJ185" s="25"/>
      <c r="BK185" s="25"/>
    </row>
    <row r="186" spans="2:63" x14ac:dyDescent="0.25">
      <c r="B186" s="43"/>
      <c r="C186" s="44"/>
      <c r="D186" s="44"/>
      <c r="E186" s="44"/>
      <c r="F186" s="44"/>
      <c r="G186" s="44"/>
      <c r="H186" s="44"/>
      <c r="I186" s="44"/>
      <c r="J186" s="44"/>
      <c r="K186" s="44"/>
      <c r="L186" s="44"/>
      <c r="M186" s="44"/>
      <c r="N186" s="44"/>
      <c r="O186" s="44"/>
      <c r="P186" s="45"/>
      <c r="U186" s="13"/>
      <c r="W186" s="13"/>
      <c r="X186" s="13"/>
      <c r="BD186" s="25"/>
      <c r="BE186" s="25"/>
      <c r="BF186" s="25"/>
      <c r="BG186" s="25"/>
      <c r="BH186" s="25"/>
      <c r="BI186" s="25"/>
      <c r="BJ186" s="25"/>
      <c r="BK186" s="25"/>
    </row>
    <row r="187" spans="2:63" x14ac:dyDescent="0.25">
      <c r="B187" s="43"/>
      <c r="C187" s="44"/>
      <c r="D187" s="44"/>
      <c r="E187" s="44"/>
      <c r="F187" s="44"/>
      <c r="G187" s="44"/>
      <c r="H187" s="44"/>
      <c r="I187" s="44"/>
      <c r="J187" s="44"/>
      <c r="K187" s="44"/>
      <c r="L187" s="44"/>
      <c r="M187" s="44"/>
      <c r="N187" s="44"/>
      <c r="O187" s="44"/>
      <c r="P187" s="45"/>
      <c r="U187" s="13"/>
      <c r="W187" s="13"/>
      <c r="X187" s="13"/>
      <c r="BD187" s="25"/>
      <c r="BE187" s="25"/>
      <c r="BF187" s="25"/>
      <c r="BG187" s="25"/>
      <c r="BH187" s="25"/>
      <c r="BI187" s="25"/>
      <c r="BJ187" s="25"/>
      <c r="BK187" s="25"/>
    </row>
    <row r="188" spans="2:63" x14ac:dyDescent="0.25">
      <c r="B188" s="43"/>
      <c r="C188" s="44"/>
      <c r="D188" s="44"/>
      <c r="E188" s="44"/>
      <c r="F188" s="44"/>
      <c r="G188" s="44"/>
      <c r="H188" s="44"/>
      <c r="I188" s="44"/>
      <c r="J188" s="44"/>
      <c r="K188" s="44"/>
      <c r="L188" s="44"/>
      <c r="M188" s="44"/>
      <c r="N188" s="44"/>
      <c r="O188" s="44"/>
      <c r="P188" s="45"/>
      <c r="U188" s="13"/>
      <c r="W188" s="13"/>
      <c r="X188" s="13"/>
      <c r="BD188" s="25"/>
      <c r="BE188" s="25"/>
      <c r="BF188" s="25"/>
      <c r="BG188" s="25"/>
      <c r="BH188" s="25"/>
      <c r="BI188" s="25"/>
      <c r="BJ188" s="25"/>
      <c r="BK188" s="25"/>
    </row>
    <row r="189" spans="2:63" x14ac:dyDescent="0.25">
      <c r="B189" s="43"/>
      <c r="C189" s="44"/>
      <c r="D189" s="44"/>
      <c r="E189" s="44"/>
      <c r="F189" s="44"/>
      <c r="G189" s="44"/>
      <c r="H189" s="44"/>
      <c r="I189" s="44"/>
      <c r="J189" s="44"/>
      <c r="K189" s="44"/>
      <c r="L189" s="44"/>
      <c r="M189" s="44"/>
      <c r="N189" s="44"/>
      <c r="O189" s="44"/>
      <c r="P189" s="45"/>
      <c r="R189" s="54"/>
      <c r="U189" s="13"/>
      <c r="W189" s="13"/>
      <c r="X189" s="13"/>
      <c r="BD189" s="25"/>
      <c r="BE189" s="25"/>
      <c r="BF189" s="25"/>
      <c r="BG189" s="25"/>
      <c r="BH189" s="25"/>
      <c r="BI189" s="25"/>
      <c r="BJ189" s="25"/>
      <c r="BK189" s="25"/>
    </row>
    <row r="190" spans="2:63" x14ac:dyDescent="0.25">
      <c r="B190" s="43"/>
      <c r="C190" s="44"/>
      <c r="D190" s="44"/>
      <c r="E190" s="44"/>
      <c r="F190" s="44"/>
      <c r="G190" s="44"/>
      <c r="H190" s="44"/>
      <c r="I190" s="44"/>
      <c r="J190" s="44"/>
      <c r="K190" s="44"/>
      <c r="L190" s="44"/>
      <c r="M190" s="44"/>
      <c r="N190" s="44"/>
      <c r="O190" s="44"/>
      <c r="P190" s="45"/>
      <c r="U190" s="13"/>
      <c r="W190" s="13"/>
      <c r="X190" s="13"/>
      <c r="BD190" s="25"/>
      <c r="BE190" s="25"/>
      <c r="BF190" s="25"/>
      <c r="BG190" s="25"/>
      <c r="BH190" s="25"/>
      <c r="BI190" s="25"/>
      <c r="BJ190" s="25"/>
      <c r="BK190" s="25"/>
    </row>
    <row r="191" spans="2:63" x14ac:dyDescent="0.25">
      <c r="B191" s="43"/>
      <c r="C191" s="44"/>
      <c r="D191" s="44"/>
      <c r="E191" s="44"/>
      <c r="F191" s="44"/>
      <c r="G191" s="44"/>
      <c r="H191" s="44"/>
      <c r="I191" s="44"/>
      <c r="J191" s="44"/>
      <c r="K191" s="44"/>
      <c r="L191" s="44"/>
      <c r="M191" s="44"/>
      <c r="N191" s="44"/>
      <c r="O191" s="44"/>
      <c r="P191" s="45"/>
      <c r="U191" s="13"/>
      <c r="W191" s="13"/>
      <c r="X191" s="13"/>
      <c r="BD191" s="25"/>
      <c r="BE191" s="25"/>
      <c r="BF191" s="25"/>
      <c r="BG191" s="25"/>
      <c r="BH191" s="25"/>
      <c r="BI191" s="25"/>
      <c r="BJ191" s="25"/>
      <c r="BK191" s="25"/>
    </row>
    <row r="192" spans="2:63" x14ac:dyDescent="0.25">
      <c r="B192" s="43"/>
      <c r="C192" s="44"/>
      <c r="D192" s="44"/>
      <c r="E192" s="44"/>
      <c r="F192" s="44"/>
      <c r="G192" s="44"/>
      <c r="H192" s="44"/>
      <c r="I192" s="44"/>
      <c r="J192" s="44"/>
      <c r="K192" s="44"/>
      <c r="L192" s="44"/>
      <c r="M192" s="44"/>
      <c r="N192" s="44"/>
      <c r="O192" s="44"/>
      <c r="P192" s="45"/>
      <c r="U192" s="13"/>
      <c r="W192" s="13"/>
      <c r="X192" s="13"/>
      <c r="BD192" s="25"/>
      <c r="BE192" s="25"/>
      <c r="BF192" s="25"/>
      <c r="BG192" s="25"/>
      <c r="BH192" s="25"/>
      <c r="BI192" s="25"/>
      <c r="BJ192" s="25"/>
      <c r="BK192" s="25"/>
    </row>
    <row r="193" spans="2:63" x14ac:dyDescent="0.25">
      <c r="B193" s="43"/>
      <c r="C193" s="44"/>
      <c r="D193" s="44"/>
      <c r="E193" s="44"/>
      <c r="F193" s="44"/>
      <c r="G193" s="44"/>
      <c r="H193" s="44"/>
      <c r="I193" s="44"/>
      <c r="J193" s="44"/>
      <c r="K193" s="44"/>
      <c r="L193" s="44"/>
      <c r="M193" s="44"/>
      <c r="N193" s="44"/>
      <c r="O193" s="44"/>
      <c r="P193" s="45"/>
      <c r="U193" s="13"/>
      <c r="W193" s="13"/>
      <c r="X193" s="13"/>
      <c r="BD193" s="25"/>
      <c r="BE193" s="25"/>
      <c r="BF193" s="25"/>
      <c r="BG193" s="25"/>
      <c r="BH193" s="25"/>
      <c r="BI193" s="25"/>
      <c r="BJ193" s="25"/>
      <c r="BK193" s="25"/>
    </row>
    <row r="194" spans="2:63" x14ac:dyDescent="0.25">
      <c r="B194" s="43"/>
      <c r="C194" s="44"/>
      <c r="D194" s="44"/>
      <c r="E194" s="44"/>
      <c r="F194" s="44"/>
      <c r="G194" s="44"/>
      <c r="H194" s="44"/>
      <c r="I194" s="44"/>
      <c r="J194" s="44"/>
      <c r="K194" s="44"/>
      <c r="L194" s="44"/>
      <c r="M194" s="44"/>
      <c r="N194" s="44"/>
      <c r="O194" s="44"/>
      <c r="P194" s="45"/>
      <c r="U194" s="13"/>
      <c r="W194" s="13"/>
      <c r="X194" s="13"/>
      <c r="BD194" s="25"/>
      <c r="BE194" s="25"/>
      <c r="BF194" s="25"/>
      <c r="BG194" s="25"/>
      <c r="BH194" s="25"/>
      <c r="BI194" s="25"/>
      <c r="BJ194" s="25"/>
      <c r="BK194" s="25"/>
    </row>
    <row r="195" spans="2:63" x14ac:dyDescent="0.25">
      <c r="B195" s="43"/>
      <c r="C195" s="44"/>
      <c r="D195" s="44"/>
      <c r="E195" s="44"/>
      <c r="F195" s="44"/>
      <c r="G195" s="44"/>
      <c r="H195" s="44"/>
      <c r="I195" s="44"/>
      <c r="J195" s="44"/>
      <c r="K195" s="44"/>
      <c r="L195" s="44"/>
      <c r="M195" s="44"/>
      <c r="N195" s="44"/>
      <c r="O195" s="44"/>
      <c r="P195" s="45"/>
      <c r="U195" s="13"/>
      <c r="W195" s="13"/>
      <c r="X195" s="13"/>
      <c r="BD195" s="25"/>
      <c r="BE195" s="25"/>
      <c r="BF195" s="25"/>
      <c r="BG195" s="25"/>
      <c r="BH195" s="25"/>
      <c r="BI195" s="25"/>
      <c r="BJ195" s="25"/>
      <c r="BK195" s="25"/>
    </row>
    <row r="196" spans="2:63" x14ac:dyDescent="0.25">
      <c r="B196" s="43"/>
      <c r="C196" s="44"/>
      <c r="D196" s="44"/>
      <c r="E196" s="44"/>
      <c r="F196" s="44"/>
      <c r="G196" s="44"/>
      <c r="H196" s="44"/>
      <c r="I196" s="44"/>
      <c r="J196" s="44"/>
      <c r="K196" s="44"/>
      <c r="L196" s="44"/>
      <c r="M196" s="44"/>
      <c r="N196" s="44"/>
      <c r="O196" s="44"/>
      <c r="P196" s="45"/>
      <c r="U196" s="13"/>
      <c r="W196" s="13"/>
      <c r="X196" s="13"/>
      <c r="BD196" s="25"/>
      <c r="BE196" s="25"/>
      <c r="BF196" s="25"/>
      <c r="BG196" s="25"/>
      <c r="BH196" s="25"/>
      <c r="BI196" s="25"/>
      <c r="BJ196" s="25"/>
      <c r="BK196" s="25"/>
    </row>
    <row r="197" spans="2:63" x14ac:dyDescent="0.25">
      <c r="B197" s="43"/>
      <c r="C197" s="44"/>
      <c r="D197" s="44"/>
      <c r="E197" s="44"/>
      <c r="F197" s="44"/>
      <c r="G197" s="44"/>
      <c r="H197" s="44"/>
      <c r="I197" s="44"/>
      <c r="J197" s="44"/>
      <c r="K197" s="44"/>
      <c r="L197" s="44"/>
      <c r="M197" s="44"/>
      <c r="N197" s="44"/>
      <c r="O197" s="44"/>
      <c r="P197" s="45"/>
      <c r="U197" s="13"/>
      <c r="W197" s="13"/>
      <c r="X197" s="13"/>
      <c r="BD197" s="25"/>
      <c r="BE197" s="25"/>
      <c r="BF197" s="25"/>
      <c r="BG197" s="25"/>
      <c r="BH197" s="25"/>
      <c r="BI197" s="25"/>
      <c r="BJ197" s="25"/>
      <c r="BK197" s="25"/>
    </row>
    <row r="198" spans="2:63" x14ac:dyDescent="0.25">
      <c r="B198" s="43"/>
      <c r="C198" s="44"/>
      <c r="D198" s="44"/>
      <c r="E198" s="44"/>
      <c r="F198" s="44"/>
      <c r="G198" s="44"/>
      <c r="H198" s="44"/>
      <c r="I198" s="44"/>
      <c r="J198" s="44"/>
      <c r="K198" s="44"/>
      <c r="L198" s="44"/>
      <c r="M198" s="44"/>
      <c r="N198" s="44"/>
      <c r="O198" s="46" t="s">
        <v>25</v>
      </c>
      <c r="P198" s="45"/>
      <c r="U198" s="13"/>
      <c r="W198" s="13"/>
      <c r="X198" s="13"/>
      <c r="Y198" s="322" t="s">
        <v>555</v>
      </c>
      <c r="Z198" s="322"/>
      <c r="AA198" s="322"/>
      <c r="BD198" s="25"/>
      <c r="BE198" s="25"/>
      <c r="BF198" s="25"/>
      <c r="BG198" s="25"/>
      <c r="BH198" s="25"/>
      <c r="BI198" s="25"/>
      <c r="BJ198" s="25"/>
      <c r="BK198" s="25"/>
    </row>
    <row r="199" spans="2:63" x14ac:dyDescent="0.25">
      <c r="B199" s="47">
        <v>11</v>
      </c>
      <c r="C199" s="48" t="s">
        <v>89</v>
      </c>
      <c r="D199" s="44"/>
      <c r="E199" s="44"/>
      <c r="F199" s="44"/>
      <c r="G199" s="44"/>
      <c r="H199" s="44"/>
      <c r="I199" s="44"/>
      <c r="J199" s="44"/>
      <c r="K199" s="44"/>
      <c r="L199" s="44"/>
      <c r="M199" s="44"/>
      <c r="N199" s="44"/>
      <c r="O199" s="49"/>
      <c r="P199" s="45"/>
      <c r="U199" s="13"/>
      <c r="W199" s="13"/>
      <c r="X199" s="13"/>
      <c r="BD199" s="25"/>
      <c r="BE199" s="25"/>
      <c r="BF199" s="25"/>
      <c r="BG199" s="25"/>
      <c r="BH199" s="25"/>
      <c r="BI199" s="25"/>
      <c r="BJ199" s="25"/>
      <c r="BK199" s="25"/>
    </row>
    <row r="200" spans="2:63" x14ac:dyDescent="0.25">
      <c r="B200" s="43"/>
      <c r="C200" s="44"/>
      <c r="D200" s="44"/>
      <c r="E200" s="44"/>
      <c r="F200" s="44"/>
      <c r="G200" s="44"/>
      <c r="H200" s="44"/>
      <c r="I200" s="44"/>
      <c r="J200" s="44"/>
      <c r="K200" s="44"/>
      <c r="L200" s="44"/>
      <c r="M200" s="44"/>
      <c r="N200" s="44"/>
      <c r="O200" s="44"/>
      <c r="P200" s="45"/>
      <c r="R200" s="26" t="s">
        <v>121</v>
      </c>
      <c r="U200" s="13"/>
      <c r="W200" s="13"/>
      <c r="X200" s="13"/>
      <c r="Y200" s="155" t="s">
        <v>556</v>
      </c>
      <c r="Z200" s="155"/>
      <c r="AA200" s="155" t="s">
        <v>557</v>
      </c>
      <c r="BD200" s="25"/>
      <c r="BE200" s="25"/>
      <c r="BF200" s="25"/>
      <c r="BG200" s="25"/>
      <c r="BH200" s="25"/>
      <c r="BI200" s="25"/>
      <c r="BJ200" s="25"/>
      <c r="BK200" s="25"/>
    </row>
    <row r="201" spans="2:63" ht="14.4" x14ac:dyDescent="0.3">
      <c r="B201" s="43"/>
      <c r="C201" s="51" t="s">
        <v>11</v>
      </c>
      <c r="D201" s="44"/>
      <c r="E201" s="44"/>
      <c r="F201" s="44"/>
      <c r="G201" s="44"/>
      <c r="H201" s="44"/>
      <c r="I201" s="44"/>
      <c r="J201" s="44"/>
      <c r="K201" s="44"/>
      <c r="L201" s="44"/>
      <c r="M201" s="44"/>
      <c r="N201" s="44"/>
      <c r="O201" s="44"/>
      <c r="P201" s="45"/>
      <c r="R201" s="26">
        <f>COUNTIF(X206:X216,"X")</f>
        <v>0</v>
      </c>
      <c r="U201" s="13"/>
      <c r="W201" s="13"/>
      <c r="X201" s="13"/>
      <c r="BD201" s="25"/>
      <c r="BE201" s="25"/>
      <c r="BF201" s="25"/>
      <c r="BG201" s="25"/>
      <c r="BH201" s="25"/>
      <c r="BI201" s="25"/>
      <c r="BJ201" s="25"/>
      <c r="BK201" s="25"/>
    </row>
    <row r="202" spans="2:63" x14ac:dyDescent="0.25">
      <c r="B202" s="43"/>
      <c r="C202" s="44"/>
      <c r="D202" s="44"/>
      <c r="E202" s="44"/>
      <c r="F202" s="44"/>
      <c r="G202" s="44"/>
      <c r="H202" s="44"/>
      <c r="I202" s="44"/>
      <c r="J202" s="44"/>
      <c r="K202" s="44"/>
      <c r="L202" s="44"/>
      <c r="M202" s="44"/>
      <c r="N202" s="44"/>
      <c r="O202" s="44"/>
      <c r="P202" s="45"/>
      <c r="R202" s="26" t="s">
        <v>122</v>
      </c>
      <c r="W202" s="13"/>
      <c r="X202" s="13"/>
      <c r="BD202" s="25"/>
      <c r="BE202" s="25"/>
      <c r="BF202" s="25"/>
      <c r="BG202" s="25"/>
      <c r="BH202" s="25"/>
      <c r="BI202" s="25"/>
      <c r="BJ202" s="25"/>
      <c r="BK202" s="25"/>
    </row>
    <row r="203" spans="2:63" x14ac:dyDescent="0.25">
      <c r="B203" s="43"/>
      <c r="C203" s="44"/>
      <c r="D203" s="44"/>
      <c r="E203" s="44"/>
      <c r="F203" s="44"/>
      <c r="G203" s="44"/>
      <c r="H203" s="44"/>
      <c r="I203" s="44"/>
      <c r="J203" s="44"/>
      <c r="K203" s="44"/>
      <c r="L203" s="44"/>
      <c r="M203" s="44"/>
      <c r="N203" s="44"/>
      <c r="O203" s="44"/>
      <c r="P203" s="45"/>
      <c r="R203" s="26">
        <f>COUNTIF(X205:X215,"")</f>
        <v>11</v>
      </c>
      <c r="W203" s="13"/>
      <c r="X203" s="13"/>
      <c r="BD203" s="25"/>
      <c r="BE203" s="25"/>
      <c r="BF203" s="25"/>
      <c r="BG203" s="25"/>
      <c r="BH203" s="25"/>
      <c r="BI203" s="25"/>
      <c r="BJ203" s="25"/>
      <c r="BK203" s="25"/>
    </row>
    <row r="204" spans="2:63" x14ac:dyDescent="0.25">
      <c r="B204" s="43"/>
      <c r="C204" s="44"/>
      <c r="D204" s="44"/>
      <c r="E204" s="44"/>
      <c r="F204" s="44"/>
      <c r="G204" s="44"/>
      <c r="H204" s="44"/>
      <c r="I204" s="44"/>
      <c r="J204" s="44"/>
      <c r="K204" s="44"/>
      <c r="L204" s="44"/>
      <c r="M204" s="44"/>
      <c r="N204" s="44"/>
      <c r="O204" s="44"/>
      <c r="P204" s="45"/>
      <c r="R204" s="26">
        <f>R201+R203</f>
        <v>11</v>
      </c>
      <c r="BD204" s="25"/>
      <c r="BE204" s="25"/>
      <c r="BF204" s="25"/>
      <c r="BG204" s="25"/>
      <c r="BH204" s="25"/>
      <c r="BI204" s="25"/>
      <c r="BJ204" s="25"/>
      <c r="BK204" s="25"/>
    </row>
    <row r="205" spans="2:63" x14ac:dyDescent="0.25">
      <c r="B205" s="43"/>
      <c r="C205" s="44"/>
      <c r="D205" s="44"/>
      <c r="E205" s="44"/>
      <c r="F205" s="44"/>
      <c r="G205" s="44"/>
      <c r="H205" s="44"/>
      <c r="I205" s="44"/>
      <c r="J205" s="44"/>
      <c r="K205" s="44"/>
      <c r="L205" s="44"/>
      <c r="M205" s="44"/>
      <c r="N205" s="44"/>
      <c r="O205" s="44"/>
      <c r="P205" s="45"/>
      <c r="W205" s="26" t="s">
        <v>26</v>
      </c>
      <c r="X205" s="72" t="str">
        <f>IF(O18="","",O18)</f>
        <v/>
      </c>
      <c r="BD205" s="25"/>
      <c r="BE205" s="25"/>
      <c r="BF205" s="25"/>
      <c r="BG205" s="25"/>
      <c r="BH205" s="25"/>
      <c r="BI205" s="25"/>
      <c r="BJ205" s="25"/>
      <c r="BK205" s="25"/>
    </row>
    <row r="206" spans="2:63" x14ac:dyDescent="0.25">
      <c r="B206" s="43"/>
      <c r="C206" s="44"/>
      <c r="D206" s="44"/>
      <c r="E206" s="44"/>
      <c r="F206" s="44"/>
      <c r="G206" s="44"/>
      <c r="H206" s="44"/>
      <c r="I206" s="44"/>
      <c r="J206" s="44"/>
      <c r="K206" s="44"/>
      <c r="L206" s="44"/>
      <c r="M206" s="44"/>
      <c r="N206" s="44"/>
      <c r="O206" s="44"/>
      <c r="P206" s="45"/>
      <c r="X206" s="56" t="str">
        <f>IF(O36="","",O36)</f>
        <v/>
      </c>
      <c r="BD206" s="25"/>
      <c r="BE206" s="25"/>
      <c r="BF206" s="25"/>
      <c r="BG206" s="25"/>
      <c r="BH206" s="25"/>
      <c r="BI206" s="25"/>
      <c r="BJ206" s="25"/>
      <c r="BK206" s="25"/>
    </row>
    <row r="207" spans="2:63" x14ac:dyDescent="0.25">
      <c r="B207" s="43"/>
      <c r="C207" s="44"/>
      <c r="D207" s="44"/>
      <c r="E207" s="44"/>
      <c r="F207" s="44"/>
      <c r="G207" s="44"/>
      <c r="H207" s="44"/>
      <c r="I207" s="44"/>
      <c r="J207" s="44"/>
      <c r="K207" s="44"/>
      <c r="L207" s="44"/>
      <c r="M207" s="44"/>
      <c r="N207" s="44"/>
      <c r="O207" s="44"/>
      <c r="P207" s="45"/>
      <c r="R207" s="26">
        <v>9</v>
      </c>
      <c r="S207" s="26"/>
      <c r="T207" s="26"/>
      <c r="V207" s="26"/>
      <c r="X207" s="56" t="str">
        <f>IF(O54="","",O54)</f>
        <v/>
      </c>
      <c r="BD207" s="25"/>
      <c r="BE207" s="25"/>
      <c r="BF207" s="25"/>
      <c r="BG207" s="25"/>
      <c r="BH207" s="25"/>
      <c r="BI207" s="25"/>
      <c r="BJ207" s="25"/>
      <c r="BK207" s="25"/>
    </row>
    <row r="208" spans="2:63" x14ac:dyDescent="0.25">
      <c r="B208" s="43"/>
      <c r="C208" s="44"/>
      <c r="D208" s="44"/>
      <c r="E208" s="44"/>
      <c r="F208" s="44"/>
      <c r="G208" s="44"/>
      <c r="H208" s="44"/>
      <c r="I208" s="44"/>
      <c r="J208" s="44"/>
      <c r="K208" s="44"/>
      <c r="L208" s="44"/>
      <c r="M208" s="44"/>
      <c r="N208" s="44"/>
      <c r="O208" s="44"/>
      <c r="P208" s="45"/>
      <c r="R208" s="55" t="e">
        <f>IF(#REF! ="","",(R207-R204))</f>
        <v>#REF!</v>
      </c>
      <c r="S208" s="26"/>
      <c r="T208" s="26"/>
      <c r="V208" s="26"/>
      <c r="X208" s="56" t="str">
        <f>IF(O73="","",O73)</f>
        <v/>
      </c>
      <c r="BD208" s="25"/>
      <c r="BE208" s="25"/>
      <c r="BF208" s="25"/>
      <c r="BG208" s="25"/>
      <c r="BH208" s="25"/>
      <c r="BI208" s="25"/>
      <c r="BJ208" s="25"/>
      <c r="BK208" s="25"/>
    </row>
    <row r="209" spans="2:63" x14ac:dyDescent="0.25">
      <c r="B209" s="43"/>
      <c r="C209" s="44"/>
      <c r="D209" s="44"/>
      <c r="E209" s="44"/>
      <c r="F209" s="44"/>
      <c r="G209" s="44"/>
      <c r="H209" s="44"/>
      <c r="I209" s="44"/>
      <c r="J209" s="44"/>
      <c r="K209" s="44"/>
      <c r="L209" s="44"/>
      <c r="M209" s="44"/>
      <c r="N209" s="44"/>
      <c r="O209" s="44"/>
      <c r="P209" s="45"/>
      <c r="S209" s="26"/>
      <c r="T209" s="26"/>
      <c r="V209" s="26"/>
      <c r="X209" s="56" t="str">
        <f>IF(O91="","",O91)</f>
        <v/>
      </c>
      <c r="BD209" s="25"/>
      <c r="BE209" s="25"/>
      <c r="BF209" s="25"/>
      <c r="BG209" s="25"/>
      <c r="BH209" s="25"/>
      <c r="BI209" s="25"/>
      <c r="BJ209" s="25"/>
      <c r="BK209" s="25"/>
    </row>
    <row r="210" spans="2:63" x14ac:dyDescent="0.25">
      <c r="B210" s="43"/>
      <c r="C210" s="44"/>
      <c r="D210" s="44"/>
      <c r="E210" s="44"/>
      <c r="F210" s="44"/>
      <c r="G210" s="44"/>
      <c r="H210" s="44"/>
      <c r="I210" s="44"/>
      <c r="J210" s="44"/>
      <c r="K210" s="44"/>
      <c r="L210" s="44"/>
      <c r="M210" s="44"/>
      <c r="N210" s="44"/>
      <c r="O210" s="44"/>
      <c r="P210" s="45"/>
      <c r="S210" s="26"/>
      <c r="T210" s="26"/>
      <c r="V210" s="26"/>
      <c r="X210" s="56" t="str">
        <f>IF(O109="","",O109)</f>
        <v/>
      </c>
      <c r="BD210" s="25"/>
      <c r="BE210" s="25"/>
      <c r="BF210" s="25"/>
      <c r="BG210" s="25"/>
      <c r="BH210" s="25"/>
      <c r="BI210" s="25"/>
      <c r="BJ210" s="25"/>
      <c r="BK210" s="25"/>
    </row>
    <row r="211" spans="2:63" x14ac:dyDescent="0.25">
      <c r="B211" s="43"/>
      <c r="C211" s="44"/>
      <c r="D211" s="44"/>
      <c r="E211" s="44"/>
      <c r="F211" s="44"/>
      <c r="G211" s="44"/>
      <c r="H211" s="44"/>
      <c r="I211" s="44"/>
      <c r="J211" s="44"/>
      <c r="K211" s="44"/>
      <c r="L211" s="44"/>
      <c r="M211" s="44"/>
      <c r="N211" s="44"/>
      <c r="O211" s="44"/>
      <c r="P211" s="45"/>
      <c r="S211" s="26"/>
      <c r="T211" s="26"/>
      <c r="V211" s="26"/>
      <c r="X211" s="56" t="str">
        <f>IF(O127="","",O127)</f>
        <v/>
      </c>
      <c r="BD211" s="25"/>
      <c r="BE211" s="25"/>
      <c r="BF211" s="25"/>
      <c r="BG211" s="25"/>
      <c r="BH211" s="25"/>
      <c r="BI211" s="25"/>
      <c r="BJ211" s="25"/>
      <c r="BK211" s="25"/>
    </row>
    <row r="212" spans="2:63" x14ac:dyDescent="0.25">
      <c r="B212" s="43"/>
      <c r="C212" s="44"/>
      <c r="D212" s="44"/>
      <c r="E212" s="44"/>
      <c r="F212" s="44"/>
      <c r="G212" s="44"/>
      <c r="H212" s="44"/>
      <c r="I212" s="44"/>
      <c r="J212" s="44"/>
      <c r="K212" s="44"/>
      <c r="L212" s="44"/>
      <c r="M212" s="44"/>
      <c r="N212" s="44"/>
      <c r="O212" s="44"/>
      <c r="P212" s="45"/>
      <c r="S212" s="26"/>
      <c r="T212" s="26"/>
      <c r="V212" s="26"/>
      <c r="X212" s="56" t="str">
        <f>IF(O145="","",O145)</f>
        <v/>
      </c>
      <c r="BD212" s="25"/>
      <c r="BE212" s="25"/>
      <c r="BF212" s="25"/>
      <c r="BG212" s="25"/>
      <c r="BH212" s="25"/>
      <c r="BI212" s="25"/>
      <c r="BJ212" s="25"/>
      <c r="BK212" s="25"/>
    </row>
    <row r="213" spans="2:63" x14ac:dyDescent="0.25">
      <c r="B213" s="43"/>
      <c r="C213" s="44"/>
      <c r="D213" s="44"/>
      <c r="E213" s="44"/>
      <c r="F213" s="44"/>
      <c r="G213" s="44"/>
      <c r="H213" s="44"/>
      <c r="I213" s="44"/>
      <c r="J213" s="44"/>
      <c r="K213" s="44"/>
      <c r="L213" s="44"/>
      <c r="M213" s="44"/>
      <c r="N213" s="44"/>
      <c r="O213" s="44"/>
      <c r="P213" s="45"/>
      <c r="Q213" s="54"/>
      <c r="R213" s="57">
        <f>SUM(O18, O36, O54, O73, O91, O109, O127, O145, O163, O181, O199)</f>
        <v>0</v>
      </c>
      <c r="S213" s="26"/>
      <c r="T213" s="26"/>
      <c r="V213" s="26"/>
      <c r="X213" s="56" t="str">
        <f>IF(O163="","",O163)</f>
        <v/>
      </c>
      <c r="BD213" s="25"/>
      <c r="BE213" s="25"/>
      <c r="BF213" s="25"/>
      <c r="BG213" s="25"/>
      <c r="BH213" s="25"/>
      <c r="BI213" s="25"/>
      <c r="BJ213" s="25"/>
      <c r="BK213" s="25"/>
    </row>
    <row r="214" spans="2:63" x14ac:dyDescent="0.25">
      <c r="B214" s="43"/>
      <c r="C214" s="44"/>
      <c r="D214" s="44"/>
      <c r="E214" s="44"/>
      <c r="F214" s="44"/>
      <c r="G214" s="44"/>
      <c r="H214" s="44"/>
      <c r="I214" s="44"/>
      <c r="J214" s="44"/>
      <c r="K214" s="44"/>
      <c r="L214" s="44"/>
      <c r="M214" s="44"/>
      <c r="N214" s="44"/>
      <c r="O214" s="44"/>
      <c r="P214" s="45"/>
      <c r="S214" s="26"/>
      <c r="T214" s="26"/>
      <c r="V214" s="26"/>
      <c r="X214" s="56" t="str">
        <f>IF(O181="","",O181)</f>
        <v/>
      </c>
      <c r="BD214" s="25"/>
      <c r="BE214" s="25"/>
      <c r="BF214" s="25"/>
      <c r="BG214" s="25"/>
      <c r="BH214" s="25"/>
      <c r="BI214" s="25"/>
      <c r="BJ214" s="25"/>
      <c r="BK214" s="25"/>
    </row>
    <row r="215" spans="2:63" x14ac:dyDescent="0.25">
      <c r="B215" s="43"/>
      <c r="C215" s="44"/>
      <c r="D215" s="44"/>
      <c r="E215" s="44"/>
      <c r="F215" s="44"/>
      <c r="G215" s="44"/>
      <c r="H215" s="44"/>
      <c r="I215" s="44"/>
      <c r="J215" s="44"/>
      <c r="K215" s="44"/>
      <c r="L215" s="44"/>
      <c r="M215" s="44"/>
      <c r="N215" s="44"/>
      <c r="O215" s="44"/>
      <c r="P215" s="45"/>
      <c r="R215" s="57">
        <f>SUM(O18, O54, O91, O109, O127, O145, O163, O181, O199)</f>
        <v>0</v>
      </c>
      <c r="S215" s="26"/>
      <c r="T215" s="26"/>
      <c r="V215" s="26"/>
      <c r="X215" s="56" t="str">
        <f>IF(O199="","",O199)</f>
        <v/>
      </c>
      <c r="BD215" s="25"/>
      <c r="BE215" s="25"/>
      <c r="BF215" s="25"/>
      <c r="BG215" s="25"/>
      <c r="BH215" s="25"/>
      <c r="BI215" s="25"/>
      <c r="BJ215" s="25"/>
      <c r="BK215" s="25"/>
    </row>
    <row r="216" spans="2:63" x14ac:dyDescent="0.25">
      <c r="B216" s="164"/>
      <c r="C216" s="165"/>
      <c r="D216" s="165"/>
      <c r="E216" s="165"/>
      <c r="F216" s="165"/>
      <c r="G216" s="165"/>
      <c r="H216" s="165"/>
      <c r="I216" s="165"/>
      <c r="J216" s="165"/>
      <c r="K216" s="165"/>
      <c r="L216" s="165"/>
      <c r="M216" s="165"/>
      <c r="N216" s="165"/>
      <c r="O216" s="165"/>
      <c r="P216" s="166"/>
      <c r="S216" s="26"/>
      <c r="T216" s="26"/>
      <c r="V216" s="26"/>
      <c r="BD216" s="25"/>
      <c r="BE216" s="25"/>
      <c r="BF216" s="25"/>
      <c r="BG216" s="25"/>
      <c r="BH216" s="25"/>
      <c r="BI216" s="25"/>
      <c r="BJ216" s="25"/>
      <c r="BK216" s="25"/>
    </row>
    <row r="217" spans="2:63" s="13" customFormat="1" ht="15" customHeight="1" x14ac:dyDescent="0.25">
      <c r="B217" s="26"/>
      <c r="C217" s="26"/>
      <c r="D217" s="26"/>
      <c r="E217" s="26"/>
      <c r="F217" s="26"/>
      <c r="G217" s="26"/>
      <c r="H217" s="26"/>
      <c r="I217" s="26"/>
      <c r="J217" s="26"/>
      <c r="K217" s="26"/>
      <c r="L217" s="26"/>
      <c r="M217" s="26"/>
      <c r="N217" s="26"/>
      <c r="O217" s="26"/>
      <c r="P217" s="26"/>
      <c r="Q217" s="26"/>
      <c r="R217" s="26"/>
      <c r="U217" s="26"/>
      <c r="V217" s="58"/>
      <c r="W217" s="26"/>
      <c r="X217" s="27"/>
      <c r="Y217" s="154"/>
      <c r="Z217" s="154"/>
      <c r="AA217" s="154"/>
    </row>
    <row r="218" spans="2:63" s="13" customFormat="1" x14ac:dyDescent="0.25">
      <c r="B218" s="26"/>
      <c r="C218" s="26"/>
      <c r="D218" s="26"/>
      <c r="E218" s="26"/>
      <c r="F218" s="26"/>
      <c r="G218" s="26"/>
      <c r="H218" s="26"/>
      <c r="I218" s="26"/>
      <c r="J218" s="26"/>
      <c r="K218" s="26"/>
      <c r="L218" s="26"/>
      <c r="M218" s="26"/>
      <c r="N218" s="26"/>
      <c r="O218" s="26"/>
      <c r="P218" s="26"/>
      <c r="Q218" s="26"/>
      <c r="R218" s="26"/>
      <c r="S218" s="13" t="str">
        <f>IF(OR(O18="",O36="",O54="",O73="",O91="",O109="",O127="",O145="",O163="",O181="",O199=""),"",(COUNTIF(X205:X215,"X")))</f>
        <v/>
      </c>
      <c r="U218" s="26"/>
      <c r="V218" s="58"/>
      <c r="W218" s="26"/>
      <c r="X218" s="27"/>
      <c r="Y218" s="154"/>
      <c r="Z218" s="154"/>
      <c r="AA218" s="154"/>
    </row>
    <row r="219" spans="2:63" s="13" customFormat="1" x14ac:dyDescent="0.25">
      <c r="B219" s="26"/>
      <c r="C219" s="26"/>
      <c r="D219" s="26"/>
      <c r="E219" s="26"/>
      <c r="F219" s="26"/>
      <c r="G219" s="26"/>
      <c r="H219" s="26"/>
      <c r="I219" s="26"/>
      <c r="J219" s="26"/>
      <c r="K219" s="26"/>
      <c r="L219" s="26"/>
      <c r="M219" s="26"/>
      <c r="N219" s="26"/>
      <c r="O219" s="26"/>
      <c r="P219" s="26"/>
      <c r="Q219" s="26"/>
      <c r="R219" s="26"/>
      <c r="U219" s="26"/>
      <c r="V219" s="58"/>
      <c r="W219" s="26"/>
      <c r="X219" s="27"/>
      <c r="Y219" s="154"/>
      <c r="Z219" s="154"/>
      <c r="AA219" s="154"/>
    </row>
    <row r="220" spans="2:63" s="13" customFormat="1" x14ac:dyDescent="0.25">
      <c r="B220" s="26"/>
      <c r="C220" s="26"/>
      <c r="D220" s="26"/>
      <c r="E220" s="26"/>
      <c r="F220" s="26"/>
      <c r="G220" s="26"/>
      <c r="H220" s="26"/>
      <c r="I220" s="26"/>
      <c r="J220" s="26"/>
      <c r="K220" s="26"/>
      <c r="L220" s="26"/>
      <c r="M220" s="26"/>
      <c r="N220" s="26"/>
      <c r="O220" s="26"/>
      <c r="P220" s="26"/>
      <c r="Q220" s="26"/>
      <c r="R220" s="26"/>
      <c r="U220" s="26"/>
      <c r="V220" s="58"/>
      <c r="W220" s="26"/>
      <c r="X220" s="27"/>
      <c r="Y220" s="154"/>
      <c r="Z220" s="154"/>
      <c r="AA220" s="154"/>
    </row>
    <row r="221" spans="2:63" s="13" customFormat="1" x14ac:dyDescent="0.25">
      <c r="B221" s="26"/>
      <c r="C221" s="26"/>
      <c r="D221" s="26"/>
      <c r="E221" s="26"/>
      <c r="F221" s="26"/>
      <c r="G221" s="26"/>
      <c r="H221" s="26"/>
      <c r="I221" s="26"/>
      <c r="J221" s="26"/>
      <c r="K221" s="26"/>
      <c r="L221" s="26"/>
      <c r="M221" s="26"/>
      <c r="N221" s="26"/>
      <c r="O221" s="26"/>
      <c r="P221" s="26"/>
      <c r="Q221" s="26"/>
      <c r="R221" s="26"/>
      <c r="U221" s="26"/>
      <c r="V221" s="58"/>
      <c r="W221" s="26"/>
      <c r="X221" s="27"/>
      <c r="Y221" s="154"/>
      <c r="Z221" s="154"/>
      <c r="AA221" s="154"/>
    </row>
    <row r="222" spans="2:63" s="13" customFormat="1" x14ac:dyDescent="0.25">
      <c r="B222" s="26"/>
      <c r="C222" s="26"/>
      <c r="D222" s="26"/>
      <c r="E222" s="26"/>
      <c r="F222" s="26"/>
      <c r="G222" s="26"/>
      <c r="H222" s="26"/>
      <c r="I222" s="26"/>
      <c r="J222" s="26"/>
      <c r="K222" s="26"/>
      <c r="L222" s="26"/>
      <c r="M222" s="26"/>
      <c r="N222" s="26"/>
      <c r="O222" s="26"/>
      <c r="P222" s="26"/>
      <c r="Q222" s="26"/>
      <c r="R222" s="26"/>
      <c r="U222" s="26"/>
      <c r="V222" s="58"/>
      <c r="W222" s="26"/>
      <c r="X222" s="27"/>
      <c r="Y222" s="154"/>
      <c r="Z222" s="154"/>
      <c r="AA222" s="154"/>
    </row>
    <row r="223" spans="2:63" s="13" customFormat="1" x14ac:dyDescent="0.25">
      <c r="B223" s="26"/>
      <c r="C223" s="26"/>
      <c r="D223" s="26"/>
      <c r="E223" s="26"/>
      <c r="F223" s="26"/>
      <c r="G223" s="26"/>
      <c r="H223" s="26"/>
      <c r="I223" s="26"/>
      <c r="J223" s="26"/>
      <c r="K223" s="26"/>
      <c r="L223" s="26"/>
      <c r="M223" s="26"/>
      <c r="N223" s="26"/>
      <c r="O223" s="26"/>
      <c r="P223" s="26"/>
      <c r="Q223" s="26"/>
      <c r="R223" s="26"/>
      <c r="U223" s="26"/>
      <c r="V223" s="58"/>
      <c r="W223" s="26"/>
      <c r="X223" s="27"/>
      <c r="Y223" s="154"/>
      <c r="Z223" s="154"/>
      <c r="AA223" s="154"/>
    </row>
    <row r="224" spans="2:63" s="13" customFormat="1" x14ac:dyDescent="0.25">
      <c r="B224" s="26"/>
      <c r="C224" s="26"/>
      <c r="D224" s="26"/>
      <c r="E224" s="26"/>
      <c r="F224" s="26"/>
      <c r="G224" s="26"/>
      <c r="H224" s="26"/>
      <c r="I224" s="26"/>
      <c r="J224" s="26"/>
      <c r="K224" s="26"/>
      <c r="L224" s="26"/>
      <c r="M224" s="26"/>
      <c r="N224" s="26"/>
      <c r="O224" s="26"/>
      <c r="P224" s="26"/>
      <c r="Q224" s="26"/>
      <c r="R224" s="26"/>
      <c r="U224" s="26"/>
      <c r="V224" s="58"/>
      <c r="W224" s="26"/>
      <c r="X224" s="27"/>
      <c r="Y224" s="154"/>
      <c r="Z224" s="154"/>
      <c r="AA224" s="154"/>
    </row>
    <row r="225" spans="2:27" s="13" customFormat="1" x14ac:dyDescent="0.25">
      <c r="B225" s="26"/>
      <c r="C225" s="26"/>
      <c r="D225" s="26"/>
      <c r="E225" s="26"/>
      <c r="F225" s="26"/>
      <c r="G225" s="26"/>
      <c r="H225" s="26"/>
      <c r="I225" s="26"/>
      <c r="J225" s="26"/>
      <c r="K225" s="26"/>
      <c r="L225" s="26"/>
      <c r="M225" s="26"/>
      <c r="N225" s="26"/>
      <c r="O225" s="26"/>
      <c r="P225" s="26"/>
      <c r="Q225" s="26"/>
      <c r="R225" s="26"/>
      <c r="U225" s="26"/>
      <c r="V225" s="58"/>
      <c r="W225" s="26"/>
      <c r="X225" s="27"/>
      <c r="Y225" s="154"/>
      <c r="Z225" s="154"/>
      <c r="AA225" s="154"/>
    </row>
    <row r="226" spans="2:27" s="13" customFormat="1" x14ac:dyDescent="0.25">
      <c r="B226" s="26"/>
      <c r="C226" s="26"/>
      <c r="D226" s="26"/>
      <c r="E226" s="26"/>
      <c r="F226" s="26"/>
      <c r="G226" s="26"/>
      <c r="H226" s="26"/>
      <c r="I226" s="26"/>
      <c r="J226" s="26"/>
      <c r="K226" s="26"/>
      <c r="L226" s="26"/>
      <c r="M226" s="26"/>
      <c r="N226" s="26"/>
      <c r="O226" s="26"/>
      <c r="P226" s="26"/>
      <c r="Q226" s="26"/>
      <c r="R226" s="26"/>
      <c r="U226" s="26"/>
      <c r="V226" s="58"/>
      <c r="W226" s="26"/>
      <c r="X226" s="27"/>
      <c r="Y226" s="154"/>
      <c r="Z226" s="154"/>
      <c r="AA226" s="154"/>
    </row>
    <row r="227" spans="2:27" s="13" customFormat="1" x14ac:dyDescent="0.25">
      <c r="B227" s="26"/>
      <c r="C227" s="26"/>
      <c r="D227" s="26"/>
      <c r="E227" s="26"/>
      <c r="F227" s="26"/>
      <c r="G227" s="26"/>
      <c r="H227" s="26"/>
      <c r="I227" s="26"/>
      <c r="J227" s="26"/>
      <c r="K227" s="26"/>
      <c r="L227" s="26"/>
      <c r="M227" s="26"/>
      <c r="N227" s="26"/>
      <c r="O227" s="26"/>
      <c r="P227" s="26"/>
      <c r="Q227" s="26"/>
      <c r="R227" s="26"/>
      <c r="U227" s="26"/>
      <c r="V227" s="58"/>
      <c r="W227" s="26"/>
      <c r="X227" s="27"/>
      <c r="Y227" s="154"/>
      <c r="Z227" s="154"/>
      <c r="AA227" s="154"/>
    </row>
    <row r="228" spans="2:27" s="13" customFormat="1" ht="13.95" customHeight="1" x14ac:dyDescent="0.25">
      <c r="B228" s="26"/>
      <c r="C228" s="26"/>
      <c r="D228" s="26"/>
      <c r="E228" s="26"/>
      <c r="F228" s="26"/>
      <c r="G228" s="26"/>
      <c r="H228" s="26"/>
      <c r="I228" s="26"/>
      <c r="J228" s="26"/>
      <c r="K228" s="26"/>
      <c r="L228" s="26"/>
      <c r="M228" s="26"/>
      <c r="N228" s="26"/>
      <c r="O228" s="26"/>
      <c r="P228" s="26"/>
      <c r="Q228" s="26"/>
      <c r="R228" s="26"/>
      <c r="U228" s="26"/>
      <c r="V228" s="58"/>
      <c r="W228" s="26"/>
      <c r="X228" s="27"/>
      <c r="Y228" s="154"/>
      <c r="Z228" s="154"/>
      <c r="AA228" s="154"/>
    </row>
    <row r="229" spans="2:27" s="13" customFormat="1" x14ac:dyDescent="0.25">
      <c r="B229" s="26"/>
      <c r="C229" s="26"/>
      <c r="D229" s="26"/>
      <c r="E229" s="26"/>
      <c r="F229" s="26"/>
      <c r="G229" s="26"/>
      <c r="H229" s="26"/>
      <c r="I229" s="26"/>
      <c r="J229" s="26"/>
      <c r="K229" s="26"/>
      <c r="L229" s="26"/>
      <c r="M229" s="26"/>
      <c r="N229" s="26"/>
      <c r="O229" s="26"/>
      <c r="P229" s="26"/>
      <c r="Q229" s="26"/>
      <c r="R229" s="26"/>
      <c r="U229" s="26"/>
      <c r="V229" s="58"/>
      <c r="W229" s="26"/>
      <c r="X229" s="27"/>
      <c r="Y229" s="154"/>
      <c r="Z229" s="154"/>
      <c r="AA229" s="154"/>
    </row>
    <row r="230" spans="2:27" s="13" customFormat="1" x14ac:dyDescent="0.25">
      <c r="B230" s="26"/>
      <c r="C230" s="26"/>
      <c r="D230" s="26"/>
      <c r="E230" s="26"/>
      <c r="F230" s="26"/>
      <c r="G230" s="26"/>
      <c r="H230" s="26"/>
      <c r="I230" s="26"/>
      <c r="J230" s="26"/>
      <c r="K230" s="26"/>
      <c r="L230" s="26"/>
      <c r="M230" s="26"/>
      <c r="N230" s="26"/>
      <c r="O230" s="26"/>
      <c r="P230" s="26"/>
      <c r="Q230" s="26"/>
      <c r="R230" s="26"/>
      <c r="U230" s="26"/>
      <c r="V230" s="58"/>
      <c r="W230" s="26"/>
      <c r="X230" s="27"/>
      <c r="Y230" s="154"/>
      <c r="Z230" s="154"/>
      <c r="AA230" s="154"/>
    </row>
    <row r="231" spans="2:27" s="13" customFormat="1" x14ac:dyDescent="0.25">
      <c r="B231" s="26"/>
      <c r="C231" s="26"/>
      <c r="D231" s="26"/>
      <c r="E231" s="26"/>
      <c r="F231" s="26"/>
      <c r="G231" s="26"/>
      <c r="H231" s="26"/>
      <c r="I231" s="26"/>
      <c r="J231" s="26"/>
      <c r="K231" s="26"/>
      <c r="L231" s="26"/>
      <c r="M231" s="26"/>
      <c r="N231" s="26"/>
      <c r="O231" s="26"/>
      <c r="P231" s="26"/>
      <c r="Q231" s="26"/>
      <c r="R231" s="59"/>
      <c r="U231" s="26"/>
      <c r="V231" s="58"/>
      <c r="W231" s="26"/>
      <c r="X231" s="27"/>
      <c r="Y231" s="154"/>
      <c r="Z231" s="154"/>
      <c r="AA231" s="154"/>
    </row>
    <row r="232" spans="2:27" s="13" customFormat="1" x14ac:dyDescent="0.25">
      <c r="B232" s="26"/>
      <c r="C232" s="26"/>
      <c r="D232" s="26"/>
      <c r="E232" s="26"/>
      <c r="F232" s="26"/>
      <c r="G232" s="26"/>
      <c r="H232" s="26"/>
      <c r="I232" s="26"/>
      <c r="J232" s="26"/>
      <c r="K232" s="26"/>
      <c r="L232" s="26"/>
      <c r="M232" s="26"/>
      <c r="N232" s="26"/>
      <c r="O232" s="26"/>
      <c r="P232" s="26"/>
      <c r="Q232" s="26"/>
      <c r="R232" s="59"/>
      <c r="U232" s="26"/>
      <c r="V232" s="58"/>
      <c r="W232" s="26"/>
      <c r="X232" s="27"/>
      <c r="Y232" s="154"/>
      <c r="Z232" s="154"/>
      <c r="AA232" s="154"/>
    </row>
    <row r="233" spans="2:27" s="13" customFormat="1" x14ac:dyDescent="0.25">
      <c r="B233" s="26"/>
      <c r="C233" s="26"/>
      <c r="D233" s="26"/>
      <c r="E233" s="26"/>
      <c r="F233" s="26"/>
      <c r="G233" s="26"/>
      <c r="H233" s="26"/>
      <c r="I233" s="26"/>
      <c r="J233" s="26"/>
      <c r="K233" s="26"/>
      <c r="L233" s="26"/>
      <c r="M233" s="26"/>
      <c r="N233" s="26"/>
      <c r="O233" s="26"/>
      <c r="P233" s="26"/>
      <c r="Q233" s="26"/>
      <c r="R233" s="59"/>
      <c r="U233" s="26"/>
      <c r="V233" s="58"/>
      <c r="W233" s="26"/>
      <c r="X233" s="27"/>
      <c r="Y233" s="154"/>
      <c r="Z233" s="154"/>
      <c r="AA233" s="154"/>
    </row>
    <row r="234" spans="2:27" s="13" customFormat="1" x14ac:dyDescent="0.25">
      <c r="B234" s="26"/>
      <c r="C234" s="26"/>
      <c r="D234" s="26"/>
      <c r="E234" s="26"/>
      <c r="F234" s="26"/>
      <c r="G234" s="26"/>
      <c r="H234" s="26"/>
      <c r="I234" s="26"/>
      <c r="J234" s="26"/>
      <c r="K234" s="26"/>
      <c r="L234" s="26"/>
      <c r="M234" s="26"/>
      <c r="N234" s="26"/>
      <c r="O234" s="26"/>
      <c r="P234" s="26"/>
      <c r="Q234" s="26"/>
      <c r="R234" s="59"/>
      <c r="U234" s="26"/>
      <c r="V234" s="58"/>
      <c r="W234" s="26"/>
      <c r="X234" s="27"/>
      <c r="Y234" s="154"/>
      <c r="Z234" s="154"/>
      <c r="AA234" s="154"/>
    </row>
    <row r="235" spans="2:27" s="13" customFormat="1" x14ac:dyDescent="0.25">
      <c r="B235" s="26"/>
      <c r="C235" s="26"/>
      <c r="D235" s="26"/>
      <c r="E235" s="26"/>
      <c r="F235" s="26"/>
      <c r="G235" s="26"/>
      <c r="H235" s="26"/>
      <c r="I235" s="26"/>
      <c r="J235" s="26"/>
      <c r="K235" s="26"/>
      <c r="L235" s="26"/>
      <c r="M235" s="26"/>
      <c r="N235" s="26"/>
      <c r="O235" s="26"/>
      <c r="P235" s="26"/>
      <c r="Q235" s="26"/>
      <c r="R235" s="59"/>
      <c r="U235" s="26"/>
      <c r="V235" s="58"/>
      <c r="W235" s="26"/>
      <c r="X235" s="27"/>
      <c r="Y235" s="154"/>
      <c r="Z235" s="154"/>
      <c r="AA235" s="154"/>
    </row>
    <row r="236" spans="2:27" s="13" customFormat="1" x14ac:dyDescent="0.25">
      <c r="B236" s="26"/>
      <c r="C236" s="26"/>
      <c r="D236" s="26"/>
      <c r="E236" s="26"/>
      <c r="F236" s="26"/>
      <c r="G236" s="26"/>
      <c r="H236" s="26"/>
      <c r="I236" s="26"/>
      <c r="J236" s="26"/>
      <c r="K236" s="26"/>
      <c r="L236" s="26"/>
      <c r="M236" s="26"/>
      <c r="N236" s="26"/>
      <c r="O236" s="26"/>
      <c r="P236" s="26"/>
      <c r="Q236" s="26"/>
      <c r="R236" s="59"/>
      <c r="S236" s="60"/>
      <c r="U236" s="26"/>
      <c r="V236" s="58"/>
      <c r="W236" s="26"/>
      <c r="X236" s="27"/>
      <c r="Y236" s="154"/>
      <c r="Z236" s="154"/>
      <c r="AA236" s="154"/>
    </row>
    <row r="237" spans="2:27" s="13" customFormat="1" x14ac:dyDescent="0.25">
      <c r="B237" s="26"/>
      <c r="C237" s="26"/>
      <c r="D237" s="26"/>
      <c r="E237" s="26"/>
      <c r="F237" s="26"/>
      <c r="G237" s="26"/>
      <c r="H237" s="26"/>
      <c r="I237" s="26"/>
      <c r="J237" s="26"/>
      <c r="K237" s="26"/>
      <c r="L237" s="26"/>
      <c r="M237" s="26"/>
      <c r="N237" s="26"/>
      <c r="O237" s="26"/>
      <c r="P237" s="26"/>
      <c r="Q237" s="26"/>
      <c r="R237" s="59"/>
      <c r="U237" s="26"/>
      <c r="V237" s="58"/>
      <c r="W237" s="26"/>
      <c r="X237" s="27"/>
      <c r="Y237" s="154"/>
      <c r="Z237" s="154"/>
      <c r="AA237" s="154"/>
    </row>
    <row r="238" spans="2:27" s="13" customFormat="1" x14ac:dyDescent="0.25">
      <c r="B238" s="26"/>
      <c r="C238" s="26"/>
      <c r="D238" s="26"/>
      <c r="E238" s="26"/>
      <c r="F238" s="26"/>
      <c r="G238" s="26"/>
      <c r="H238" s="26"/>
      <c r="I238" s="26"/>
      <c r="J238" s="26"/>
      <c r="K238" s="26"/>
      <c r="L238" s="26"/>
      <c r="M238" s="26"/>
      <c r="N238" s="26"/>
      <c r="O238" s="26"/>
      <c r="P238" s="26"/>
      <c r="Q238" s="26"/>
      <c r="R238" s="59"/>
      <c r="S238" s="60"/>
      <c r="U238" s="26"/>
      <c r="V238" s="58"/>
      <c r="W238" s="26"/>
      <c r="X238" s="27"/>
      <c r="Y238" s="154"/>
      <c r="Z238" s="154"/>
      <c r="AA238" s="154"/>
    </row>
    <row r="239" spans="2:27" s="13" customFormat="1" x14ac:dyDescent="0.25">
      <c r="B239" s="26"/>
      <c r="C239" s="26"/>
      <c r="D239" s="26"/>
      <c r="E239" s="26"/>
      <c r="F239" s="26"/>
      <c r="G239" s="26"/>
      <c r="H239" s="26"/>
      <c r="I239" s="26"/>
      <c r="J239" s="26"/>
      <c r="K239" s="26"/>
      <c r="L239" s="26"/>
      <c r="M239" s="26"/>
      <c r="N239" s="26"/>
      <c r="O239" s="26"/>
      <c r="P239" s="26"/>
      <c r="Q239" s="26"/>
      <c r="R239" s="59"/>
      <c r="U239" s="26"/>
      <c r="V239" s="58"/>
      <c r="W239" s="26"/>
      <c r="X239" s="27"/>
      <c r="Y239" s="154"/>
      <c r="Z239" s="154"/>
      <c r="AA239" s="154"/>
    </row>
    <row r="240" spans="2:27" s="13" customFormat="1" x14ac:dyDescent="0.25">
      <c r="B240" s="26"/>
      <c r="C240" s="26"/>
      <c r="D240" s="26"/>
      <c r="E240" s="26"/>
      <c r="F240" s="26"/>
      <c r="G240" s="26"/>
      <c r="H240" s="26"/>
      <c r="I240" s="26"/>
      <c r="J240" s="26"/>
      <c r="K240" s="26"/>
      <c r="L240" s="26"/>
      <c r="M240" s="26"/>
      <c r="N240" s="26"/>
      <c r="O240" s="26"/>
      <c r="P240" s="26"/>
      <c r="Q240" s="26"/>
      <c r="R240" s="26"/>
      <c r="S240" s="60"/>
      <c r="U240" s="26"/>
      <c r="V240" s="58"/>
      <c r="W240" s="26"/>
      <c r="X240" s="27"/>
      <c r="Y240" s="154"/>
      <c r="Z240" s="154"/>
      <c r="AA240" s="154"/>
    </row>
    <row r="241" spans="2:27" s="13" customFormat="1" x14ac:dyDescent="0.25">
      <c r="B241" s="26"/>
      <c r="C241" s="26"/>
      <c r="D241" s="26"/>
      <c r="E241" s="26"/>
      <c r="F241" s="26"/>
      <c r="G241" s="26"/>
      <c r="H241" s="26"/>
      <c r="I241" s="26"/>
      <c r="J241" s="26"/>
      <c r="K241" s="26"/>
      <c r="L241" s="26"/>
      <c r="M241" s="26"/>
      <c r="N241" s="26"/>
      <c r="O241" s="26"/>
      <c r="P241" s="26"/>
      <c r="Q241" s="26"/>
      <c r="R241" s="26"/>
      <c r="U241" s="26"/>
      <c r="V241" s="58"/>
      <c r="W241" s="26"/>
      <c r="X241" s="27"/>
      <c r="Y241" s="154"/>
      <c r="Z241" s="154"/>
      <c r="AA241" s="154"/>
    </row>
    <row r="242" spans="2:27" s="13" customFormat="1" x14ac:dyDescent="0.25">
      <c r="B242" s="26"/>
      <c r="C242" s="26"/>
      <c r="D242" s="26"/>
      <c r="E242" s="26"/>
      <c r="F242" s="26"/>
      <c r="G242" s="26"/>
      <c r="H242" s="26"/>
      <c r="I242" s="26"/>
      <c r="J242" s="26"/>
      <c r="K242" s="26"/>
      <c r="L242" s="26"/>
      <c r="M242" s="26"/>
      <c r="N242" s="26"/>
      <c r="O242" s="26"/>
      <c r="P242" s="26"/>
      <c r="Q242" s="26"/>
      <c r="R242" s="26"/>
      <c r="S242" s="60"/>
      <c r="U242" s="26"/>
      <c r="V242" s="58"/>
      <c r="W242" s="26"/>
      <c r="X242" s="27"/>
      <c r="Y242" s="154"/>
      <c r="Z242" s="154"/>
      <c r="AA242" s="154"/>
    </row>
    <row r="243" spans="2:27" s="13" customFormat="1" x14ac:dyDescent="0.25">
      <c r="B243" s="26"/>
      <c r="C243" s="26"/>
      <c r="D243" s="26"/>
      <c r="E243" s="26"/>
      <c r="F243" s="26"/>
      <c r="G243" s="26"/>
      <c r="H243" s="26"/>
      <c r="I243" s="26"/>
      <c r="J243" s="26"/>
      <c r="K243" s="26"/>
      <c r="L243" s="26"/>
      <c r="M243" s="26"/>
      <c r="N243" s="26"/>
      <c r="O243" s="26"/>
      <c r="P243" s="26"/>
      <c r="Q243" s="26"/>
      <c r="R243" s="26"/>
      <c r="U243" s="26"/>
      <c r="V243" s="58"/>
      <c r="W243" s="26"/>
      <c r="X243" s="27"/>
      <c r="Y243" s="154"/>
      <c r="Z243" s="154"/>
      <c r="AA243" s="154"/>
    </row>
    <row r="244" spans="2:27" s="13" customFormat="1" ht="15" hidden="1" customHeight="1" x14ac:dyDescent="0.25">
      <c r="B244" s="26"/>
      <c r="C244" s="26"/>
      <c r="D244" s="26"/>
      <c r="E244" s="26"/>
      <c r="F244" s="26"/>
      <c r="G244" s="26"/>
      <c r="H244" s="26"/>
      <c r="I244" s="26"/>
      <c r="J244" s="26"/>
      <c r="K244" s="26"/>
      <c r="L244" s="26"/>
      <c r="M244" s="26"/>
      <c r="N244" s="26"/>
      <c r="O244" s="26"/>
      <c r="P244" s="26"/>
      <c r="Q244" s="26"/>
      <c r="R244" s="26"/>
      <c r="U244" s="26"/>
      <c r="V244" s="58"/>
      <c r="W244" s="26"/>
      <c r="X244" s="27"/>
      <c r="Y244" s="154"/>
      <c r="Z244" s="154"/>
      <c r="AA244" s="154"/>
    </row>
    <row r="245" spans="2:27" s="13" customFormat="1" ht="15" hidden="1" customHeight="1" x14ac:dyDescent="0.25">
      <c r="B245" s="26"/>
      <c r="C245" s="26"/>
      <c r="D245" s="26"/>
      <c r="E245" s="26"/>
      <c r="F245" s="26"/>
      <c r="G245" s="26"/>
      <c r="H245" s="26"/>
      <c r="I245" s="26"/>
      <c r="J245" s="26"/>
      <c r="K245" s="26"/>
      <c r="L245" s="26"/>
      <c r="M245" s="26"/>
      <c r="N245" s="26"/>
      <c r="O245" s="26"/>
      <c r="P245" s="26"/>
      <c r="Q245" s="26"/>
      <c r="R245" s="26"/>
      <c r="U245" s="26"/>
      <c r="V245" s="58"/>
      <c r="W245" s="26"/>
      <c r="X245" s="27"/>
      <c r="Y245" s="154"/>
      <c r="Z245" s="154"/>
      <c r="AA245" s="154"/>
    </row>
    <row r="246" spans="2:27" s="13" customFormat="1" ht="25.5" hidden="1" customHeight="1" x14ac:dyDescent="0.25">
      <c r="B246" s="26"/>
      <c r="C246" s="26"/>
      <c r="D246" s="26"/>
      <c r="E246" s="26"/>
      <c r="F246" s="26"/>
      <c r="G246" s="26"/>
      <c r="H246" s="26"/>
      <c r="I246" s="26"/>
      <c r="J246" s="26"/>
      <c r="K246" s="26"/>
      <c r="L246" s="26"/>
      <c r="M246" s="26"/>
      <c r="N246" s="26"/>
      <c r="O246" s="26"/>
      <c r="P246" s="26"/>
      <c r="Q246" s="26"/>
      <c r="R246" s="26"/>
      <c r="U246" s="26"/>
      <c r="V246" s="58"/>
      <c r="W246" s="26"/>
      <c r="X246" s="27"/>
      <c r="Y246" s="154"/>
      <c r="Z246" s="154"/>
      <c r="AA246" s="154"/>
    </row>
    <row r="247" spans="2:27" s="13" customFormat="1" ht="15" hidden="1" customHeight="1" x14ac:dyDescent="0.25">
      <c r="B247" s="26"/>
      <c r="C247" s="26"/>
      <c r="D247" s="26"/>
      <c r="E247" s="26"/>
      <c r="F247" s="26"/>
      <c r="G247" s="26"/>
      <c r="H247" s="26"/>
      <c r="I247" s="26"/>
      <c r="J247" s="26"/>
      <c r="K247" s="26"/>
      <c r="L247" s="26"/>
      <c r="M247" s="26"/>
      <c r="N247" s="26"/>
      <c r="O247" s="26"/>
      <c r="P247" s="26"/>
      <c r="Q247" s="26"/>
      <c r="R247" s="61"/>
      <c r="U247" s="26"/>
      <c r="V247" s="58"/>
      <c r="W247" s="26"/>
      <c r="X247" s="27"/>
      <c r="Y247" s="154"/>
      <c r="Z247" s="154"/>
      <c r="AA247" s="154"/>
    </row>
    <row r="248" spans="2:27" s="13" customFormat="1" ht="15" hidden="1" customHeight="1" x14ac:dyDescent="0.25">
      <c r="B248" s="26"/>
      <c r="C248" s="26"/>
      <c r="D248" s="26"/>
      <c r="E248" s="26"/>
      <c r="F248" s="26"/>
      <c r="G248" s="26"/>
      <c r="H248" s="26"/>
      <c r="I248" s="26"/>
      <c r="J248" s="26"/>
      <c r="K248" s="26"/>
      <c r="L248" s="26"/>
      <c r="M248" s="26"/>
      <c r="N248" s="26"/>
      <c r="O248" s="26"/>
      <c r="P248" s="26"/>
      <c r="Q248" s="26"/>
      <c r="R248" s="26"/>
      <c r="U248" s="26"/>
      <c r="V248" s="58"/>
      <c r="W248" s="26"/>
      <c r="X248" s="27"/>
      <c r="Y248" s="154"/>
      <c r="Z248" s="154"/>
      <c r="AA248" s="154"/>
    </row>
    <row r="249" spans="2:27" s="13" customFormat="1" ht="21" hidden="1" customHeight="1" x14ac:dyDescent="0.25">
      <c r="B249" s="26"/>
      <c r="C249" s="26"/>
      <c r="D249" s="26"/>
      <c r="E249" s="26"/>
      <c r="F249" s="26"/>
      <c r="G249" s="26"/>
      <c r="H249" s="26"/>
      <c r="I249" s="26"/>
      <c r="J249" s="26"/>
      <c r="K249" s="26"/>
      <c r="L249" s="26"/>
      <c r="M249" s="26"/>
      <c r="N249" s="26"/>
      <c r="O249" s="26"/>
      <c r="P249" s="26"/>
      <c r="Q249" s="26"/>
      <c r="R249" s="61"/>
      <c r="U249" s="26"/>
      <c r="V249" s="58"/>
      <c r="W249" s="26"/>
      <c r="X249" s="27"/>
      <c r="Y249" s="154"/>
      <c r="Z249" s="154"/>
      <c r="AA249" s="154"/>
    </row>
    <row r="250" spans="2:27" s="13" customFormat="1" ht="15" hidden="1" customHeight="1" x14ac:dyDescent="0.25">
      <c r="B250" s="26"/>
      <c r="C250" s="26"/>
      <c r="D250" s="26"/>
      <c r="E250" s="26"/>
      <c r="F250" s="26"/>
      <c r="G250" s="26"/>
      <c r="H250" s="26"/>
      <c r="I250" s="26"/>
      <c r="J250" s="26"/>
      <c r="K250" s="26"/>
      <c r="L250" s="26"/>
      <c r="M250" s="26"/>
      <c r="N250" s="26"/>
      <c r="O250" s="26"/>
      <c r="P250" s="26"/>
      <c r="Q250" s="26"/>
      <c r="R250" s="26"/>
      <c r="U250" s="26"/>
      <c r="V250" s="58"/>
      <c r="W250" s="26"/>
      <c r="X250" s="27"/>
      <c r="Y250" s="154"/>
      <c r="Z250" s="154"/>
      <c r="AA250" s="154"/>
    </row>
    <row r="251" spans="2:27" s="13" customFormat="1" ht="21" hidden="1" customHeight="1" x14ac:dyDescent="0.25">
      <c r="B251" s="26"/>
      <c r="C251" s="26"/>
      <c r="D251" s="26"/>
      <c r="E251" s="26"/>
      <c r="F251" s="26"/>
      <c r="G251" s="26"/>
      <c r="H251" s="26"/>
      <c r="I251" s="26"/>
      <c r="J251" s="26"/>
      <c r="K251" s="26"/>
      <c r="L251" s="26"/>
      <c r="M251" s="26"/>
      <c r="N251" s="26"/>
      <c r="O251" s="26"/>
      <c r="P251" s="26"/>
      <c r="Q251" s="26"/>
      <c r="R251" s="61"/>
      <c r="U251" s="26"/>
      <c r="V251" s="58"/>
      <c r="W251" s="26"/>
      <c r="X251" s="27"/>
      <c r="Y251" s="154"/>
      <c r="Z251" s="154"/>
      <c r="AA251" s="154"/>
    </row>
    <row r="252" spans="2:27" s="13" customFormat="1" ht="15" hidden="1" customHeight="1" x14ac:dyDescent="0.25">
      <c r="B252" s="26"/>
      <c r="C252" s="26"/>
      <c r="D252" s="26"/>
      <c r="E252" s="26"/>
      <c r="F252" s="26"/>
      <c r="G252" s="26"/>
      <c r="H252" s="26"/>
      <c r="I252" s="26"/>
      <c r="J252" s="26"/>
      <c r="K252" s="26"/>
      <c r="L252" s="26"/>
      <c r="M252" s="26"/>
      <c r="N252" s="26"/>
      <c r="O252" s="26"/>
      <c r="P252" s="26"/>
      <c r="Q252" s="26"/>
      <c r="R252" s="59"/>
      <c r="U252" s="26"/>
      <c r="V252" s="58"/>
      <c r="W252" s="26"/>
      <c r="X252" s="27"/>
      <c r="Y252" s="154"/>
      <c r="Z252" s="154"/>
      <c r="AA252" s="154"/>
    </row>
    <row r="253" spans="2:27" s="13" customFormat="1" ht="15" hidden="1" customHeight="1" x14ac:dyDescent="0.25">
      <c r="B253" s="26"/>
      <c r="C253" s="26"/>
      <c r="D253" s="26"/>
      <c r="E253" s="26"/>
      <c r="F253" s="26"/>
      <c r="G253" s="26"/>
      <c r="H253" s="26"/>
      <c r="I253" s="26"/>
      <c r="J253" s="26"/>
      <c r="K253" s="26"/>
      <c r="L253" s="26"/>
      <c r="M253" s="26"/>
      <c r="N253" s="26"/>
      <c r="O253" s="26"/>
      <c r="P253" s="26"/>
      <c r="Q253" s="26"/>
      <c r="R253" s="59"/>
      <c r="U253" s="26"/>
      <c r="V253" s="58"/>
      <c r="W253" s="26"/>
      <c r="X253" s="27"/>
      <c r="Y253" s="154"/>
      <c r="Z253" s="154"/>
      <c r="AA253" s="154"/>
    </row>
    <row r="254" spans="2:27" s="13" customFormat="1" ht="20.7" hidden="1" customHeight="1" x14ac:dyDescent="0.25">
      <c r="B254" s="26"/>
      <c r="C254" s="26"/>
      <c r="D254" s="26"/>
      <c r="E254" s="26"/>
      <c r="F254" s="26"/>
      <c r="G254" s="26"/>
      <c r="H254" s="26"/>
      <c r="I254" s="26"/>
      <c r="J254" s="26"/>
      <c r="K254" s="26"/>
      <c r="L254" s="26"/>
      <c r="M254" s="26"/>
      <c r="N254" s="26"/>
      <c r="O254" s="26"/>
      <c r="P254" s="26"/>
      <c r="Q254" s="26"/>
      <c r="R254" s="59"/>
      <c r="U254" s="26"/>
      <c r="V254" s="58"/>
      <c r="W254" s="26"/>
      <c r="X254" s="27"/>
      <c r="Y254" s="154"/>
      <c r="Z254" s="154"/>
      <c r="AA254" s="154"/>
    </row>
    <row r="255" spans="2:27" s="13" customFormat="1" ht="15" hidden="1" customHeight="1" x14ac:dyDescent="0.25">
      <c r="B255" s="26"/>
      <c r="C255" s="26"/>
      <c r="D255" s="26"/>
      <c r="E255" s="26"/>
      <c r="F255" s="26"/>
      <c r="G255" s="26"/>
      <c r="H255" s="26"/>
      <c r="I255" s="26"/>
      <c r="J255" s="26"/>
      <c r="K255" s="26"/>
      <c r="L255" s="26"/>
      <c r="M255" s="26"/>
      <c r="N255" s="26"/>
      <c r="O255" s="26"/>
      <c r="P255" s="26"/>
      <c r="Q255" s="26"/>
      <c r="R255" s="59"/>
      <c r="U255" s="26"/>
      <c r="V255" s="58"/>
      <c r="W255" s="26"/>
      <c r="X255" s="27"/>
      <c r="Y255" s="154"/>
      <c r="Z255" s="154"/>
      <c r="AA255" s="154"/>
    </row>
    <row r="256" spans="2:27" s="13" customFormat="1" ht="15" hidden="1" customHeight="1" x14ac:dyDescent="0.25">
      <c r="B256" s="26"/>
      <c r="C256" s="26"/>
      <c r="D256" s="26"/>
      <c r="E256" s="26"/>
      <c r="F256" s="26"/>
      <c r="G256" s="26"/>
      <c r="H256" s="26"/>
      <c r="I256" s="26"/>
      <c r="J256" s="26"/>
      <c r="K256" s="26"/>
      <c r="L256" s="26"/>
      <c r="M256" s="26"/>
      <c r="N256" s="26"/>
      <c r="O256" s="26"/>
      <c r="P256" s="26"/>
      <c r="Q256" s="26"/>
      <c r="R256" s="59"/>
      <c r="U256" s="26"/>
      <c r="V256" s="58"/>
      <c r="W256" s="26"/>
      <c r="X256" s="27"/>
      <c r="Y256" s="154"/>
      <c r="Z256" s="154"/>
      <c r="AA256" s="154"/>
    </row>
    <row r="257" spans="2:27" s="13" customFormat="1" ht="15" hidden="1" customHeight="1" x14ac:dyDescent="0.25">
      <c r="B257" s="26"/>
      <c r="C257" s="26"/>
      <c r="D257" s="26"/>
      <c r="E257" s="26"/>
      <c r="F257" s="26"/>
      <c r="G257" s="26"/>
      <c r="H257" s="26"/>
      <c r="I257" s="26"/>
      <c r="J257" s="26"/>
      <c r="K257" s="26"/>
      <c r="L257" s="26"/>
      <c r="M257" s="26"/>
      <c r="N257" s="26"/>
      <c r="O257" s="26"/>
      <c r="P257" s="26"/>
      <c r="Q257" s="26"/>
      <c r="R257" s="59"/>
      <c r="U257" s="26"/>
      <c r="V257" s="58"/>
      <c r="W257" s="26"/>
      <c r="X257" s="27"/>
      <c r="Y257" s="154"/>
      <c r="Z257" s="154"/>
      <c r="AA257" s="154"/>
    </row>
    <row r="258" spans="2:27" s="62" customFormat="1" ht="15" hidden="1" customHeight="1" x14ac:dyDescent="0.3">
      <c r="B258" s="26"/>
      <c r="C258" s="26"/>
      <c r="D258" s="26"/>
      <c r="E258" s="26"/>
      <c r="F258" s="26"/>
      <c r="G258" s="26"/>
      <c r="H258" s="26"/>
      <c r="I258" s="26"/>
      <c r="J258" s="26"/>
      <c r="K258" s="26"/>
      <c r="L258" s="26"/>
      <c r="M258" s="26"/>
      <c r="N258" s="26"/>
      <c r="O258" s="26"/>
      <c r="P258" s="26"/>
      <c r="Q258" s="26"/>
      <c r="R258" s="59"/>
      <c r="U258" s="26"/>
      <c r="V258" s="63"/>
      <c r="W258" s="64"/>
      <c r="X258" s="65"/>
      <c r="Y258" s="156"/>
      <c r="Z258" s="156"/>
      <c r="AA258" s="156"/>
    </row>
    <row r="259" spans="2:27" s="13" customFormat="1" ht="15" hidden="1" customHeight="1" x14ac:dyDescent="0.25">
      <c r="B259" s="26"/>
      <c r="C259" s="26"/>
      <c r="D259" s="26"/>
      <c r="E259" s="26"/>
      <c r="F259" s="26"/>
      <c r="G259" s="26"/>
      <c r="H259" s="26"/>
      <c r="I259" s="26"/>
      <c r="J259" s="26"/>
      <c r="K259" s="26"/>
      <c r="L259" s="26"/>
      <c r="M259" s="26"/>
      <c r="N259" s="26"/>
      <c r="O259" s="26"/>
      <c r="P259" s="26"/>
      <c r="Q259" s="26"/>
      <c r="R259" s="59"/>
      <c r="U259" s="26"/>
      <c r="V259" s="58"/>
      <c r="W259" s="26"/>
      <c r="X259" s="27"/>
      <c r="Y259" s="154"/>
      <c r="Z259" s="154"/>
      <c r="AA259" s="154"/>
    </row>
    <row r="260" spans="2:27" s="13" customFormat="1" ht="15" hidden="1" customHeight="1" x14ac:dyDescent="0.25">
      <c r="B260" s="26"/>
      <c r="C260" s="26"/>
      <c r="D260" s="26"/>
      <c r="E260" s="26"/>
      <c r="F260" s="26"/>
      <c r="G260" s="26"/>
      <c r="H260" s="26"/>
      <c r="I260" s="26"/>
      <c r="J260" s="26"/>
      <c r="K260" s="26"/>
      <c r="L260" s="26"/>
      <c r="M260" s="26"/>
      <c r="N260" s="26"/>
      <c r="O260" s="26"/>
      <c r="P260" s="26"/>
      <c r="Q260" s="26"/>
      <c r="R260" s="59"/>
      <c r="U260" s="26"/>
      <c r="V260" s="58"/>
      <c r="W260" s="26"/>
      <c r="X260" s="27"/>
      <c r="Y260" s="154"/>
      <c r="Z260" s="154"/>
      <c r="AA260" s="154"/>
    </row>
    <row r="261" spans="2:27" s="13" customFormat="1" ht="15" hidden="1" customHeight="1" x14ac:dyDescent="0.25">
      <c r="B261" s="26"/>
      <c r="C261" s="26"/>
      <c r="D261" s="26"/>
      <c r="E261" s="26"/>
      <c r="F261" s="26"/>
      <c r="G261" s="26"/>
      <c r="H261" s="26"/>
      <c r="I261" s="26"/>
      <c r="J261" s="26"/>
      <c r="K261" s="26"/>
      <c r="L261" s="26"/>
      <c r="M261" s="26"/>
      <c r="N261" s="26"/>
      <c r="O261" s="26"/>
      <c r="P261" s="26"/>
      <c r="Q261" s="26"/>
      <c r="R261" s="26"/>
      <c r="U261" s="26"/>
      <c r="V261" s="58"/>
      <c r="W261" s="26"/>
      <c r="X261" s="27"/>
      <c r="Y261" s="154"/>
      <c r="Z261" s="154"/>
      <c r="AA261" s="154"/>
    </row>
    <row r="262" spans="2:27" s="13" customFormat="1" ht="15" hidden="1" customHeight="1" x14ac:dyDescent="0.25">
      <c r="B262" s="26"/>
      <c r="C262" s="26"/>
      <c r="D262" s="26"/>
      <c r="E262" s="26"/>
      <c r="F262" s="26"/>
      <c r="G262" s="26"/>
      <c r="H262" s="26"/>
      <c r="I262" s="26"/>
      <c r="J262" s="26"/>
      <c r="K262" s="26"/>
      <c r="L262" s="26"/>
      <c r="M262" s="26"/>
      <c r="N262" s="26"/>
      <c r="O262" s="26"/>
      <c r="P262" s="26"/>
      <c r="Q262" s="26"/>
      <c r="R262" s="26"/>
      <c r="U262" s="26"/>
      <c r="V262" s="58"/>
      <c r="W262" s="26"/>
      <c r="X262" s="27"/>
      <c r="Y262" s="154"/>
      <c r="Z262" s="154"/>
      <c r="AA262" s="154"/>
    </row>
    <row r="263" spans="2:27" s="13" customFormat="1" ht="15" hidden="1" customHeight="1" x14ac:dyDescent="0.25">
      <c r="B263" s="26"/>
      <c r="C263" s="26"/>
      <c r="D263" s="26"/>
      <c r="E263" s="26"/>
      <c r="F263" s="26"/>
      <c r="G263" s="26"/>
      <c r="H263" s="26"/>
      <c r="I263" s="26"/>
      <c r="J263" s="26"/>
      <c r="K263" s="26"/>
      <c r="L263" s="26"/>
      <c r="M263" s="26"/>
      <c r="N263" s="26"/>
      <c r="O263" s="26"/>
      <c r="P263" s="26"/>
      <c r="Q263" s="26"/>
      <c r="R263" s="26"/>
      <c r="U263" s="26"/>
      <c r="V263" s="58"/>
      <c r="W263" s="26"/>
      <c r="X263" s="27"/>
      <c r="Y263" s="154"/>
      <c r="Z263" s="154"/>
      <c r="AA263" s="154"/>
    </row>
    <row r="264" spans="2:27" s="13" customFormat="1" ht="15" hidden="1" customHeight="1" x14ac:dyDescent="0.25">
      <c r="B264" s="26"/>
      <c r="C264" s="26"/>
      <c r="D264" s="26"/>
      <c r="E264" s="26"/>
      <c r="F264" s="26"/>
      <c r="G264" s="26"/>
      <c r="H264" s="26"/>
      <c r="I264" s="26"/>
      <c r="J264" s="26"/>
      <c r="K264" s="26"/>
      <c r="L264" s="26"/>
      <c r="M264" s="26"/>
      <c r="N264" s="26"/>
      <c r="O264" s="26"/>
      <c r="P264" s="26"/>
      <c r="Q264" s="26"/>
      <c r="R264" s="26"/>
      <c r="U264" s="26"/>
      <c r="V264" s="58"/>
      <c r="W264" s="26"/>
      <c r="X264" s="27"/>
      <c r="Y264" s="154"/>
      <c r="Z264" s="154"/>
      <c r="AA264" s="154"/>
    </row>
    <row r="265" spans="2:27" s="13" customFormat="1" ht="15" hidden="1" customHeight="1" x14ac:dyDescent="0.25">
      <c r="B265" s="26"/>
      <c r="C265" s="26"/>
      <c r="D265" s="26"/>
      <c r="E265" s="26"/>
      <c r="F265" s="26"/>
      <c r="G265" s="26"/>
      <c r="H265" s="26"/>
      <c r="I265" s="26"/>
      <c r="J265" s="26"/>
      <c r="K265" s="26"/>
      <c r="L265" s="26"/>
      <c r="M265" s="26"/>
      <c r="N265" s="26"/>
      <c r="O265" s="26"/>
      <c r="P265" s="26"/>
      <c r="Q265" s="26"/>
      <c r="R265" s="26"/>
      <c r="U265" s="26"/>
      <c r="V265" s="58"/>
      <c r="W265" s="26"/>
      <c r="X265" s="27"/>
      <c r="Y265" s="154"/>
      <c r="Z265" s="154"/>
      <c r="AA265" s="154"/>
    </row>
    <row r="266" spans="2:27" s="13" customFormat="1" ht="15" hidden="1" customHeight="1" x14ac:dyDescent="0.25">
      <c r="B266" s="26"/>
      <c r="C266" s="26"/>
      <c r="D266" s="26"/>
      <c r="E266" s="26"/>
      <c r="F266" s="26"/>
      <c r="G266" s="26"/>
      <c r="H266" s="26"/>
      <c r="I266" s="26"/>
      <c r="J266" s="26"/>
      <c r="K266" s="26"/>
      <c r="L266" s="26"/>
      <c r="M266" s="26"/>
      <c r="N266" s="26"/>
      <c r="O266" s="26"/>
      <c r="P266" s="26"/>
      <c r="Q266" s="26"/>
      <c r="R266" s="26"/>
      <c r="U266" s="26"/>
      <c r="V266" s="58"/>
      <c r="W266" s="26"/>
      <c r="X266" s="27"/>
      <c r="Y266" s="154"/>
      <c r="Z266" s="154"/>
      <c r="AA266" s="154"/>
    </row>
    <row r="267" spans="2:27" s="13" customFormat="1" ht="15" hidden="1" customHeight="1" x14ac:dyDescent="0.25">
      <c r="B267" s="26"/>
      <c r="C267" s="26"/>
      <c r="D267" s="26"/>
      <c r="E267" s="26"/>
      <c r="F267" s="26"/>
      <c r="G267" s="26"/>
      <c r="H267" s="26"/>
      <c r="I267" s="26"/>
      <c r="J267" s="26"/>
      <c r="K267" s="26"/>
      <c r="L267" s="26"/>
      <c r="M267" s="26"/>
      <c r="N267" s="26"/>
      <c r="O267" s="26"/>
      <c r="P267" s="26"/>
      <c r="Q267" s="26"/>
      <c r="R267" s="26"/>
      <c r="U267" s="26"/>
      <c r="V267" s="58"/>
      <c r="W267" s="26"/>
      <c r="X267" s="27"/>
      <c r="Y267" s="154"/>
      <c r="Z267" s="154"/>
      <c r="AA267" s="154"/>
    </row>
    <row r="268" spans="2:27" s="13" customFormat="1" ht="15" hidden="1" customHeight="1" x14ac:dyDescent="0.25">
      <c r="B268" s="26"/>
      <c r="C268" s="26"/>
      <c r="D268" s="26"/>
      <c r="E268" s="26"/>
      <c r="F268" s="26"/>
      <c r="G268" s="26"/>
      <c r="H268" s="26"/>
      <c r="I268" s="26"/>
      <c r="J268" s="26"/>
      <c r="K268" s="26"/>
      <c r="L268" s="26"/>
      <c r="M268" s="26"/>
      <c r="N268" s="26"/>
      <c r="O268" s="26"/>
      <c r="P268" s="26"/>
      <c r="Q268" s="26"/>
      <c r="R268" s="26"/>
      <c r="U268" s="26"/>
      <c r="V268" s="58"/>
      <c r="W268" s="26"/>
      <c r="X268" s="27"/>
      <c r="Y268" s="154"/>
      <c r="Z268" s="154"/>
      <c r="AA268" s="154"/>
    </row>
    <row r="269" spans="2:27" s="13" customFormat="1" ht="15" hidden="1" customHeight="1" x14ac:dyDescent="0.25">
      <c r="B269" s="26"/>
      <c r="C269" s="26"/>
      <c r="D269" s="26"/>
      <c r="E269" s="26"/>
      <c r="F269" s="26"/>
      <c r="G269" s="26"/>
      <c r="H269" s="26"/>
      <c r="I269" s="26"/>
      <c r="J269" s="26"/>
      <c r="K269" s="26"/>
      <c r="L269" s="26"/>
      <c r="M269" s="26"/>
      <c r="N269" s="26"/>
      <c r="O269" s="26"/>
      <c r="P269" s="26"/>
      <c r="Q269" s="26"/>
      <c r="R269" s="26"/>
      <c r="U269" s="26"/>
      <c r="V269" s="58"/>
      <c r="W269" s="26"/>
      <c r="X269" s="27"/>
      <c r="Y269" s="154"/>
      <c r="Z269" s="154"/>
      <c r="AA269" s="154"/>
    </row>
    <row r="270" spans="2:27" s="13" customFormat="1" ht="15" hidden="1" customHeight="1" x14ac:dyDescent="0.25">
      <c r="B270" s="26"/>
      <c r="C270" s="26"/>
      <c r="D270" s="26"/>
      <c r="E270" s="26"/>
      <c r="F270" s="26"/>
      <c r="G270" s="26"/>
      <c r="H270" s="26"/>
      <c r="I270" s="26"/>
      <c r="J270" s="26"/>
      <c r="K270" s="26"/>
      <c r="L270" s="26"/>
      <c r="M270" s="26"/>
      <c r="N270" s="26"/>
      <c r="O270" s="26"/>
      <c r="P270" s="26"/>
      <c r="Q270" s="26"/>
      <c r="R270" s="26"/>
      <c r="U270" s="26"/>
      <c r="V270" s="58"/>
      <c r="W270" s="26"/>
      <c r="X270" s="27"/>
      <c r="Y270" s="154"/>
      <c r="Z270" s="154"/>
      <c r="AA270" s="154"/>
    </row>
    <row r="271" spans="2:27" s="13" customFormat="1" ht="15" hidden="1" customHeight="1" x14ac:dyDescent="0.25">
      <c r="B271" s="26"/>
      <c r="C271" s="26"/>
      <c r="D271" s="26"/>
      <c r="E271" s="26"/>
      <c r="F271" s="26"/>
      <c r="G271" s="26"/>
      <c r="H271" s="26"/>
      <c r="I271" s="26"/>
      <c r="J271" s="26"/>
      <c r="K271" s="26"/>
      <c r="L271" s="26"/>
      <c r="M271" s="26"/>
      <c r="N271" s="26"/>
      <c r="O271" s="26"/>
      <c r="P271" s="26"/>
      <c r="Q271" s="26"/>
      <c r="R271" s="26"/>
      <c r="U271" s="26"/>
      <c r="V271" s="58"/>
      <c r="W271" s="26"/>
      <c r="X271" s="27"/>
      <c r="Y271" s="154"/>
      <c r="Z271" s="154"/>
      <c r="AA271" s="154"/>
    </row>
    <row r="272" spans="2:27" s="13" customFormat="1" ht="15" hidden="1" customHeight="1" x14ac:dyDescent="0.25">
      <c r="B272" s="26"/>
      <c r="C272" s="26"/>
      <c r="D272" s="26"/>
      <c r="E272" s="26"/>
      <c r="F272" s="26"/>
      <c r="G272" s="26"/>
      <c r="H272" s="26"/>
      <c r="I272" s="26"/>
      <c r="J272" s="26"/>
      <c r="K272" s="26"/>
      <c r="L272" s="26"/>
      <c r="M272" s="26"/>
      <c r="N272" s="26"/>
      <c r="O272" s="26"/>
      <c r="P272" s="26"/>
      <c r="Q272" s="26"/>
      <c r="R272" s="26"/>
      <c r="U272" s="26"/>
      <c r="V272" s="58"/>
      <c r="W272" s="26"/>
      <c r="X272" s="27"/>
      <c r="Y272" s="154"/>
      <c r="Z272" s="154"/>
      <c r="AA272" s="154"/>
    </row>
    <row r="273" spans="2:27" s="13" customFormat="1" ht="15" hidden="1" customHeight="1" x14ac:dyDescent="0.25">
      <c r="B273" s="26"/>
      <c r="C273" s="26"/>
      <c r="D273" s="26"/>
      <c r="E273" s="26"/>
      <c r="F273" s="26"/>
      <c r="G273" s="26"/>
      <c r="H273" s="26"/>
      <c r="I273" s="26"/>
      <c r="J273" s="26"/>
      <c r="K273" s="26"/>
      <c r="L273" s="26"/>
      <c r="M273" s="26"/>
      <c r="N273" s="26"/>
      <c r="O273" s="26"/>
      <c r="P273" s="26"/>
      <c r="Q273" s="26"/>
      <c r="R273" s="26"/>
      <c r="U273" s="26"/>
      <c r="V273" s="58"/>
      <c r="W273" s="26"/>
      <c r="X273" s="27"/>
      <c r="Y273" s="154"/>
      <c r="Z273" s="154"/>
      <c r="AA273" s="154"/>
    </row>
    <row r="274" spans="2:27" s="13" customFormat="1" ht="15" hidden="1" customHeight="1" x14ac:dyDescent="0.25">
      <c r="B274" s="26"/>
      <c r="C274" s="26"/>
      <c r="D274" s="26"/>
      <c r="E274" s="26"/>
      <c r="F274" s="26"/>
      <c r="G274" s="26"/>
      <c r="H274" s="26"/>
      <c r="I274" s="26"/>
      <c r="J274" s="26"/>
      <c r="K274" s="26"/>
      <c r="L274" s="26"/>
      <c r="M274" s="26"/>
      <c r="N274" s="26"/>
      <c r="O274" s="26"/>
      <c r="P274" s="26"/>
      <c r="Q274" s="26"/>
      <c r="R274" s="26"/>
      <c r="U274" s="26"/>
      <c r="V274" s="58"/>
      <c r="W274" s="26"/>
      <c r="X274" s="27"/>
      <c r="Y274" s="154"/>
      <c r="Z274" s="154"/>
      <c r="AA274" s="154"/>
    </row>
    <row r="275" spans="2:27" s="13" customFormat="1" ht="15" hidden="1" customHeight="1" x14ac:dyDescent="0.25">
      <c r="B275" s="26"/>
      <c r="C275" s="26"/>
      <c r="D275" s="26"/>
      <c r="E275" s="26"/>
      <c r="F275" s="26"/>
      <c r="G275" s="26"/>
      <c r="H275" s="26"/>
      <c r="I275" s="26"/>
      <c r="J275" s="26"/>
      <c r="K275" s="26"/>
      <c r="L275" s="26"/>
      <c r="M275" s="26"/>
      <c r="N275" s="26"/>
      <c r="O275" s="26"/>
      <c r="P275" s="26"/>
      <c r="Q275" s="26"/>
      <c r="R275" s="26"/>
      <c r="U275" s="26"/>
      <c r="V275" s="58"/>
      <c r="W275" s="26"/>
      <c r="X275" s="27"/>
      <c r="Y275" s="154"/>
      <c r="Z275" s="154"/>
      <c r="AA275" s="154"/>
    </row>
    <row r="276" spans="2:27" s="13" customFormat="1" ht="15" hidden="1" customHeight="1" x14ac:dyDescent="0.25">
      <c r="B276" s="26"/>
      <c r="C276" s="26"/>
      <c r="D276" s="26"/>
      <c r="E276" s="26"/>
      <c r="F276" s="26"/>
      <c r="G276" s="26"/>
      <c r="H276" s="26"/>
      <c r="I276" s="26"/>
      <c r="J276" s="26"/>
      <c r="K276" s="26"/>
      <c r="L276" s="26"/>
      <c r="M276" s="26"/>
      <c r="N276" s="26"/>
      <c r="O276" s="26"/>
      <c r="P276" s="26"/>
      <c r="Q276" s="26"/>
      <c r="R276" s="26"/>
      <c r="U276" s="26"/>
      <c r="V276" s="58"/>
      <c r="W276" s="26"/>
      <c r="X276" s="27"/>
      <c r="Y276" s="154"/>
      <c r="Z276" s="154"/>
      <c r="AA276" s="154"/>
    </row>
    <row r="277" spans="2:27" s="13" customFormat="1" ht="21" hidden="1" customHeight="1" x14ac:dyDescent="0.25">
      <c r="B277" s="26"/>
      <c r="C277" s="26"/>
      <c r="D277" s="26"/>
      <c r="E277" s="26"/>
      <c r="F277" s="26"/>
      <c r="G277" s="26"/>
      <c r="H277" s="26"/>
      <c r="I277" s="26"/>
      <c r="J277" s="26"/>
      <c r="K277" s="26"/>
      <c r="L277" s="26"/>
      <c r="M277" s="26"/>
      <c r="N277" s="26"/>
      <c r="O277" s="26"/>
      <c r="P277" s="26"/>
      <c r="Q277" s="26"/>
      <c r="R277" s="26"/>
      <c r="U277" s="26"/>
      <c r="V277" s="58"/>
      <c r="W277" s="26"/>
      <c r="X277" s="27"/>
      <c r="Y277" s="154"/>
      <c r="Z277" s="154"/>
      <c r="AA277" s="154"/>
    </row>
    <row r="278" spans="2:27" s="13" customFormat="1" ht="15" hidden="1" customHeight="1" x14ac:dyDescent="0.25">
      <c r="B278" s="26"/>
      <c r="C278" s="26"/>
      <c r="D278" s="26"/>
      <c r="E278" s="26"/>
      <c r="F278" s="26"/>
      <c r="G278" s="26"/>
      <c r="H278" s="26"/>
      <c r="I278" s="26"/>
      <c r="J278" s="26"/>
      <c r="K278" s="26"/>
      <c r="L278" s="26"/>
      <c r="M278" s="26"/>
      <c r="N278" s="26"/>
      <c r="O278" s="26"/>
      <c r="P278" s="26"/>
      <c r="Q278" s="26"/>
      <c r="R278" s="26"/>
      <c r="U278" s="26"/>
      <c r="W278" s="26"/>
      <c r="X278" s="27"/>
      <c r="Y278" s="154"/>
      <c r="Z278" s="154"/>
      <c r="AA278" s="154"/>
    </row>
    <row r="279" spans="2:27" s="13" customFormat="1" ht="15" hidden="1" customHeight="1" x14ac:dyDescent="0.25">
      <c r="B279" s="26"/>
      <c r="C279" s="26"/>
      <c r="D279" s="26"/>
      <c r="E279" s="26"/>
      <c r="F279" s="26"/>
      <c r="G279" s="26"/>
      <c r="H279" s="26"/>
      <c r="I279" s="26"/>
      <c r="J279" s="26"/>
      <c r="K279" s="26"/>
      <c r="L279" s="26"/>
      <c r="M279" s="26"/>
      <c r="N279" s="26"/>
      <c r="O279" s="26"/>
      <c r="P279" s="26"/>
      <c r="Q279" s="26"/>
      <c r="R279" s="26"/>
      <c r="U279" s="26"/>
      <c r="W279" s="26"/>
      <c r="X279" s="27"/>
      <c r="Y279" s="154"/>
      <c r="Z279" s="154"/>
      <c r="AA279" s="154"/>
    </row>
    <row r="280" spans="2:27" s="13" customFormat="1" ht="15" hidden="1" customHeight="1" x14ac:dyDescent="0.25">
      <c r="B280" s="26"/>
      <c r="C280" s="26"/>
      <c r="D280" s="26"/>
      <c r="E280" s="26"/>
      <c r="F280" s="26"/>
      <c r="G280" s="26"/>
      <c r="H280" s="26"/>
      <c r="I280" s="26"/>
      <c r="J280" s="26"/>
      <c r="K280" s="26"/>
      <c r="L280" s="26"/>
      <c r="M280" s="26"/>
      <c r="N280" s="26"/>
      <c r="O280" s="26"/>
      <c r="P280" s="26"/>
      <c r="Q280" s="26"/>
      <c r="R280" s="26"/>
      <c r="U280" s="26"/>
      <c r="W280" s="26"/>
      <c r="X280" s="27"/>
      <c r="Y280" s="154"/>
      <c r="Z280" s="154"/>
      <c r="AA280" s="154"/>
    </row>
    <row r="281" spans="2:27" s="13" customFormat="1" ht="20.7" hidden="1" customHeight="1" x14ac:dyDescent="0.25">
      <c r="B281" s="26"/>
      <c r="C281" s="26"/>
      <c r="D281" s="26"/>
      <c r="E281" s="26"/>
      <c r="F281" s="26"/>
      <c r="G281" s="26"/>
      <c r="H281" s="26"/>
      <c r="I281" s="26"/>
      <c r="J281" s="26"/>
      <c r="K281" s="26"/>
      <c r="L281" s="26"/>
      <c r="M281" s="26"/>
      <c r="N281" s="26"/>
      <c r="O281" s="26"/>
      <c r="P281" s="26"/>
      <c r="Q281" s="26"/>
      <c r="R281" s="26"/>
      <c r="U281" s="26"/>
      <c r="W281" s="26"/>
      <c r="X281" s="27"/>
      <c r="Y281" s="154"/>
      <c r="Z281" s="154"/>
      <c r="AA281" s="154"/>
    </row>
    <row r="282" spans="2:27" s="13" customFormat="1" ht="15" hidden="1" customHeight="1" x14ac:dyDescent="0.25">
      <c r="B282" s="26"/>
      <c r="C282" s="26"/>
      <c r="D282" s="26"/>
      <c r="E282" s="26"/>
      <c r="F282" s="26"/>
      <c r="G282" s="26"/>
      <c r="H282" s="26"/>
      <c r="I282" s="26"/>
      <c r="J282" s="26"/>
      <c r="K282" s="26"/>
      <c r="L282" s="26"/>
      <c r="M282" s="26"/>
      <c r="N282" s="26"/>
      <c r="O282" s="26"/>
      <c r="P282" s="26"/>
      <c r="Q282" s="26"/>
      <c r="R282" s="26"/>
      <c r="T282" s="66"/>
      <c r="U282" s="26"/>
      <c r="V282" s="67"/>
      <c r="W282" s="26"/>
      <c r="X282" s="27"/>
      <c r="Y282" s="154"/>
      <c r="Z282" s="154"/>
      <c r="AA282" s="154"/>
    </row>
    <row r="283" spans="2:27" s="13" customFormat="1" ht="15" hidden="1" customHeight="1" x14ac:dyDescent="0.25">
      <c r="B283" s="26"/>
      <c r="C283" s="26"/>
      <c r="D283" s="26"/>
      <c r="E283" s="26"/>
      <c r="F283" s="26"/>
      <c r="G283" s="26"/>
      <c r="H283" s="26"/>
      <c r="I283" s="26"/>
      <c r="J283" s="26"/>
      <c r="K283" s="26"/>
      <c r="L283" s="26"/>
      <c r="M283" s="26"/>
      <c r="N283" s="26"/>
      <c r="O283" s="26"/>
      <c r="P283" s="26"/>
      <c r="Q283" s="26"/>
      <c r="R283" s="26"/>
      <c r="U283" s="26"/>
      <c r="W283" s="26"/>
      <c r="X283" s="27"/>
      <c r="Y283" s="154"/>
      <c r="Z283" s="154"/>
      <c r="AA283" s="154"/>
    </row>
    <row r="284" spans="2:27" s="13" customFormat="1" ht="15" hidden="1" customHeight="1" x14ac:dyDescent="0.25">
      <c r="B284" s="26"/>
      <c r="C284" s="26"/>
      <c r="D284" s="26"/>
      <c r="E284" s="26"/>
      <c r="F284" s="26"/>
      <c r="G284" s="26"/>
      <c r="H284" s="26"/>
      <c r="I284" s="26"/>
      <c r="J284" s="26"/>
      <c r="K284" s="26"/>
      <c r="L284" s="26"/>
      <c r="M284" s="26"/>
      <c r="N284" s="26"/>
      <c r="O284" s="26"/>
      <c r="P284" s="26"/>
      <c r="Q284" s="26"/>
      <c r="R284" s="26"/>
      <c r="T284" s="26"/>
      <c r="U284" s="26"/>
      <c r="W284" s="26"/>
      <c r="X284" s="27"/>
      <c r="Y284" s="154"/>
      <c r="Z284" s="154"/>
      <c r="AA284" s="154"/>
    </row>
    <row r="285" spans="2:27" s="13" customFormat="1" ht="15" hidden="1" customHeight="1" x14ac:dyDescent="0.25">
      <c r="B285" s="26"/>
      <c r="C285" s="26"/>
      <c r="D285" s="26"/>
      <c r="E285" s="26"/>
      <c r="F285" s="26"/>
      <c r="G285" s="26"/>
      <c r="H285" s="26"/>
      <c r="I285" s="26"/>
      <c r="J285" s="26"/>
      <c r="K285" s="26"/>
      <c r="L285" s="26"/>
      <c r="M285" s="26"/>
      <c r="N285" s="26"/>
      <c r="O285" s="26"/>
      <c r="P285" s="26"/>
      <c r="Q285" s="26"/>
      <c r="R285" s="26"/>
      <c r="T285" s="26"/>
      <c r="U285" s="26"/>
      <c r="W285" s="26"/>
      <c r="X285" s="27"/>
      <c r="Y285" s="154"/>
      <c r="Z285" s="154"/>
      <c r="AA285" s="154"/>
    </row>
    <row r="286" spans="2:27" s="13" customFormat="1" ht="15" hidden="1" customHeight="1" x14ac:dyDescent="0.25">
      <c r="B286" s="26"/>
      <c r="C286" s="26"/>
      <c r="D286" s="26"/>
      <c r="E286" s="26"/>
      <c r="F286" s="26"/>
      <c r="G286" s="26"/>
      <c r="H286" s="26"/>
      <c r="I286" s="26"/>
      <c r="J286" s="26"/>
      <c r="K286" s="26"/>
      <c r="L286" s="26"/>
      <c r="M286" s="26"/>
      <c r="N286" s="26"/>
      <c r="O286" s="26"/>
      <c r="P286" s="26"/>
      <c r="Q286" s="26"/>
      <c r="R286" s="26"/>
      <c r="T286" s="26"/>
      <c r="U286" s="26"/>
      <c r="W286" s="26"/>
      <c r="X286" s="27"/>
      <c r="Y286" s="154"/>
      <c r="Z286" s="154"/>
      <c r="AA286" s="154"/>
    </row>
    <row r="287" spans="2:27" s="13" customFormat="1" ht="15" hidden="1" customHeight="1" x14ac:dyDescent="0.25">
      <c r="B287" s="26"/>
      <c r="C287" s="26"/>
      <c r="D287" s="26"/>
      <c r="E287" s="26"/>
      <c r="F287" s="26"/>
      <c r="G287" s="26"/>
      <c r="H287" s="26"/>
      <c r="I287" s="26"/>
      <c r="J287" s="26"/>
      <c r="K287" s="26"/>
      <c r="L287" s="26"/>
      <c r="M287" s="26"/>
      <c r="N287" s="26"/>
      <c r="O287" s="26"/>
      <c r="P287" s="26"/>
      <c r="Q287" s="26"/>
      <c r="R287" s="26"/>
      <c r="T287" s="58"/>
      <c r="U287" s="26"/>
      <c r="W287" s="26"/>
      <c r="X287" s="27"/>
      <c r="Y287" s="154"/>
      <c r="Z287" s="154"/>
      <c r="AA287" s="154"/>
    </row>
    <row r="288" spans="2:27" s="13" customFormat="1" ht="15" hidden="1" customHeight="1" x14ac:dyDescent="0.25">
      <c r="B288" s="26"/>
      <c r="C288" s="26"/>
      <c r="D288" s="26"/>
      <c r="E288" s="26"/>
      <c r="F288" s="26"/>
      <c r="G288" s="26"/>
      <c r="H288" s="26"/>
      <c r="I288" s="26"/>
      <c r="J288" s="26"/>
      <c r="K288" s="26"/>
      <c r="L288" s="26"/>
      <c r="M288" s="26"/>
      <c r="N288" s="26"/>
      <c r="O288" s="26"/>
      <c r="P288" s="26"/>
      <c r="Q288" s="26"/>
      <c r="R288" s="26"/>
      <c r="T288" s="58"/>
      <c r="U288" s="26"/>
      <c r="W288" s="26"/>
      <c r="X288" s="27"/>
      <c r="Y288" s="154"/>
      <c r="Z288" s="154"/>
      <c r="AA288" s="154"/>
    </row>
    <row r="289" spans="2:27" s="13" customFormat="1" ht="15" hidden="1" customHeight="1" x14ac:dyDescent="0.25">
      <c r="B289" s="26"/>
      <c r="C289" s="26"/>
      <c r="D289" s="26"/>
      <c r="E289" s="26"/>
      <c r="F289" s="26"/>
      <c r="G289" s="26"/>
      <c r="H289" s="26"/>
      <c r="I289" s="26"/>
      <c r="J289" s="26"/>
      <c r="K289" s="26"/>
      <c r="L289" s="26"/>
      <c r="M289" s="26"/>
      <c r="N289" s="26"/>
      <c r="O289" s="26"/>
      <c r="P289" s="26"/>
      <c r="Q289" s="26"/>
      <c r="R289" s="26"/>
      <c r="T289" s="58"/>
      <c r="U289" s="26"/>
      <c r="W289" s="26"/>
      <c r="X289" s="27"/>
      <c r="Y289" s="154"/>
      <c r="Z289" s="154"/>
      <c r="AA289" s="154"/>
    </row>
    <row r="290" spans="2:27" s="13" customFormat="1" ht="15" hidden="1" customHeight="1" x14ac:dyDescent="0.25">
      <c r="B290" s="26"/>
      <c r="C290" s="26"/>
      <c r="D290" s="26"/>
      <c r="E290" s="26"/>
      <c r="F290" s="26"/>
      <c r="G290" s="26"/>
      <c r="H290" s="26"/>
      <c r="I290" s="26"/>
      <c r="J290" s="26"/>
      <c r="K290" s="26"/>
      <c r="L290" s="26"/>
      <c r="M290" s="26"/>
      <c r="N290" s="26"/>
      <c r="O290" s="26"/>
      <c r="P290" s="26"/>
      <c r="Q290" s="26"/>
      <c r="R290" s="26"/>
      <c r="T290" s="58"/>
      <c r="U290" s="26"/>
      <c r="W290" s="26"/>
      <c r="X290" s="27"/>
      <c r="Y290" s="154"/>
      <c r="Z290" s="154"/>
      <c r="AA290" s="154"/>
    </row>
    <row r="291" spans="2:27" s="13" customFormat="1" ht="15" hidden="1" customHeight="1" x14ac:dyDescent="0.25">
      <c r="B291" s="26"/>
      <c r="C291" s="26"/>
      <c r="D291" s="26"/>
      <c r="E291" s="26"/>
      <c r="F291" s="26"/>
      <c r="G291" s="26"/>
      <c r="H291" s="26"/>
      <c r="I291" s="26"/>
      <c r="J291" s="26"/>
      <c r="K291" s="26"/>
      <c r="L291" s="26"/>
      <c r="M291" s="26"/>
      <c r="N291" s="26"/>
      <c r="O291" s="26"/>
      <c r="P291" s="26"/>
      <c r="Q291" s="26"/>
      <c r="R291" s="26"/>
      <c r="T291" s="58"/>
      <c r="U291" s="26"/>
      <c r="W291" s="26"/>
      <c r="X291" s="27"/>
      <c r="Y291" s="154"/>
      <c r="Z291" s="154"/>
      <c r="AA291" s="154"/>
    </row>
    <row r="292" spans="2:27" s="13" customFormat="1" ht="15" hidden="1" customHeight="1" x14ac:dyDescent="0.25">
      <c r="B292" s="26"/>
      <c r="C292" s="26"/>
      <c r="D292" s="26"/>
      <c r="E292" s="26"/>
      <c r="F292" s="26"/>
      <c r="G292" s="26"/>
      <c r="H292" s="26"/>
      <c r="I292" s="26"/>
      <c r="J292" s="26"/>
      <c r="K292" s="26"/>
      <c r="L292" s="26"/>
      <c r="M292" s="26"/>
      <c r="N292" s="26"/>
      <c r="O292" s="26"/>
      <c r="P292" s="26"/>
      <c r="Q292" s="26"/>
      <c r="R292" s="26"/>
      <c r="T292" s="58"/>
      <c r="U292" s="26"/>
      <c r="W292" s="26"/>
      <c r="X292" s="27"/>
      <c r="Y292" s="154"/>
      <c r="Z292" s="154"/>
      <c r="AA292" s="154"/>
    </row>
    <row r="293" spans="2:27" s="13" customFormat="1" ht="15" hidden="1" customHeight="1" x14ac:dyDescent="0.25">
      <c r="B293" s="26"/>
      <c r="C293" s="26"/>
      <c r="D293" s="26"/>
      <c r="E293" s="26"/>
      <c r="F293" s="26"/>
      <c r="G293" s="26"/>
      <c r="H293" s="26"/>
      <c r="I293" s="26"/>
      <c r="J293" s="26"/>
      <c r="K293" s="26"/>
      <c r="L293" s="26"/>
      <c r="M293" s="26"/>
      <c r="N293" s="26"/>
      <c r="O293" s="26"/>
      <c r="P293" s="26"/>
      <c r="Q293" s="26"/>
      <c r="R293" s="26"/>
      <c r="T293" s="58"/>
      <c r="U293" s="26"/>
      <c r="W293" s="26"/>
      <c r="X293" s="27"/>
      <c r="Y293" s="154"/>
      <c r="Z293" s="154"/>
      <c r="AA293" s="154"/>
    </row>
    <row r="294" spans="2:27" s="13" customFormat="1" ht="15" hidden="1" customHeight="1" x14ac:dyDescent="0.25">
      <c r="B294" s="26"/>
      <c r="C294" s="26"/>
      <c r="D294" s="26"/>
      <c r="E294" s="26"/>
      <c r="F294" s="26"/>
      <c r="G294" s="26"/>
      <c r="H294" s="26"/>
      <c r="I294" s="26"/>
      <c r="J294" s="26"/>
      <c r="K294" s="26"/>
      <c r="L294" s="26"/>
      <c r="M294" s="26"/>
      <c r="N294" s="26"/>
      <c r="O294" s="26"/>
      <c r="P294" s="26"/>
      <c r="Q294" s="26"/>
      <c r="R294" s="26"/>
      <c r="T294" s="58"/>
      <c r="U294" s="26"/>
      <c r="W294" s="26"/>
      <c r="X294" s="27"/>
      <c r="Y294" s="154"/>
      <c r="Z294" s="154"/>
      <c r="AA294" s="154"/>
    </row>
    <row r="295" spans="2:27" s="13" customFormat="1" ht="15" hidden="1" customHeight="1" x14ac:dyDescent="0.25">
      <c r="B295" s="26"/>
      <c r="C295" s="26"/>
      <c r="D295" s="26"/>
      <c r="E295" s="26"/>
      <c r="F295" s="26"/>
      <c r="G295" s="26"/>
      <c r="H295" s="26"/>
      <c r="I295" s="26"/>
      <c r="J295" s="26"/>
      <c r="K295" s="26"/>
      <c r="L295" s="26"/>
      <c r="M295" s="26"/>
      <c r="N295" s="26"/>
      <c r="O295" s="26"/>
      <c r="P295" s="26"/>
      <c r="Q295" s="26"/>
      <c r="R295" s="26"/>
      <c r="T295" s="58"/>
      <c r="U295" s="26"/>
      <c r="W295" s="26"/>
      <c r="X295" s="27"/>
      <c r="Y295" s="154"/>
      <c r="Z295" s="154"/>
      <c r="AA295" s="154"/>
    </row>
    <row r="296" spans="2:27" s="13" customFormat="1" ht="15" hidden="1" customHeight="1" x14ac:dyDescent="0.25">
      <c r="B296" s="26"/>
      <c r="C296" s="26"/>
      <c r="D296" s="26"/>
      <c r="E296" s="26"/>
      <c r="F296" s="26"/>
      <c r="G296" s="26"/>
      <c r="H296" s="26"/>
      <c r="I296" s="26"/>
      <c r="J296" s="26"/>
      <c r="K296" s="26"/>
      <c r="L296" s="26"/>
      <c r="M296" s="26"/>
      <c r="N296" s="26"/>
      <c r="O296" s="26"/>
      <c r="P296" s="26"/>
      <c r="Q296" s="26"/>
      <c r="R296" s="26"/>
      <c r="T296" s="58"/>
      <c r="U296" s="26"/>
      <c r="W296" s="26"/>
      <c r="X296" s="27"/>
      <c r="Y296" s="154"/>
      <c r="Z296" s="154"/>
      <c r="AA296" s="154"/>
    </row>
    <row r="297" spans="2:27" s="13" customFormat="1" ht="15" hidden="1" customHeight="1" x14ac:dyDescent="0.25">
      <c r="B297" s="26"/>
      <c r="C297" s="26"/>
      <c r="D297" s="26"/>
      <c r="E297" s="26"/>
      <c r="F297" s="26"/>
      <c r="G297" s="26"/>
      <c r="H297" s="26"/>
      <c r="I297" s="26"/>
      <c r="J297" s="26"/>
      <c r="K297" s="26"/>
      <c r="L297" s="26"/>
      <c r="M297" s="26"/>
      <c r="N297" s="26"/>
      <c r="O297" s="26"/>
      <c r="P297" s="26"/>
      <c r="Q297" s="26"/>
      <c r="R297" s="26"/>
      <c r="T297" s="58"/>
      <c r="U297" s="26"/>
      <c r="W297" s="26"/>
      <c r="X297" s="27"/>
      <c r="Y297" s="154"/>
      <c r="Z297" s="154"/>
      <c r="AA297" s="154"/>
    </row>
    <row r="298" spans="2:27" s="13" customFormat="1" ht="15" hidden="1" customHeight="1" x14ac:dyDescent="0.25">
      <c r="B298" s="26"/>
      <c r="C298" s="26"/>
      <c r="D298" s="26"/>
      <c r="E298" s="26"/>
      <c r="F298" s="26"/>
      <c r="G298" s="26"/>
      <c r="H298" s="26"/>
      <c r="I298" s="26"/>
      <c r="J298" s="26"/>
      <c r="K298" s="26"/>
      <c r="L298" s="26"/>
      <c r="M298" s="26"/>
      <c r="N298" s="26"/>
      <c r="O298" s="26"/>
      <c r="P298" s="26"/>
      <c r="Q298" s="26"/>
      <c r="R298" s="26"/>
      <c r="T298" s="58"/>
      <c r="U298" s="26"/>
      <c r="W298" s="26"/>
      <c r="X298" s="27"/>
      <c r="Y298" s="154"/>
      <c r="Z298" s="154"/>
      <c r="AA298" s="154"/>
    </row>
    <row r="299" spans="2:27" s="13" customFormat="1" ht="15" hidden="1" customHeight="1" x14ac:dyDescent="0.25">
      <c r="B299" s="26"/>
      <c r="C299" s="26"/>
      <c r="D299" s="26"/>
      <c r="E299" s="26"/>
      <c r="F299" s="26"/>
      <c r="G299" s="26"/>
      <c r="H299" s="26"/>
      <c r="I299" s="26"/>
      <c r="J299" s="26"/>
      <c r="K299" s="26"/>
      <c r="L299" s="26"/>
      <c r="M299" s="26"/>
      <c r="N299" s="26"/>
      <c r="O299" s="26"/>
      <c r="P299" s="26"/>
      <c r="Q299" s="26"/>
      <c r="R299" s="26"/>
      <c r="T299" s="58"/>
      <c r="U299" s="26"/>
      <c r="W299" s="26"/>
      <c r="X299" s="27"/>
      <c r="Y299" s="154"/>
      <c r="Z299" s="154"/>
      <c r="AA299" s="154"/>
    </row>
    <row r="300" spans="2:27" s="13" customFormat="1" ht="15" hidden="1" customHeight="1" x14ac:dyDescent="0.25">
      <c r="B300" s="26"/>
      <c r="C300" s="26"/>
      <c r="D300" s="26"/>
      <c r="E300" s="26"/>
      <c r="F300" s="26"/>
      <c r="G300" s="26"/>
      <c r="H300" s="26"/>
      <c r="I300" s="26"/>
      <c r="J300" s="26"/>
      <c r="K300" s="26"/>
      <c r="L300" s="26"/>
      <c r="M300" s="26"/>
      <c r="N300" s="26"/>
      <c r="O300" s="26"/>
      <c r="P300" s="26"/>
      <c r="Q300" s="26"/>
      <c r="R300" s="26"/>
      <c r="T300" s="58"/>
      <c r="U300" s="26"/>
      <c r="W300" s="26"/>
      <c r="X300" s="27"/>
      <c r="Y300" s="154"/>
      <c r="Z300" s="154"/>
      <c r="AA300" s="154"/>
    </row>
    <row r="301" spans="2:27" s="13" customFormat="1" ht="15" hidden="1" customHeight="1" x14ac:dyDescent="0.25">
      <c r="B301" s="26"/>
      <c r="C301" s="26"/>
      <c r="D301" s="26"/>
      <c r="E301" s="26"/>
      <c r="F301" s="26"/>
      <c r="G301" s="26"/>
      <c r="H301" s="26"/>
      <c r="I301" s="26"/>
      <c r="J301" s="26"/>
      <c r="K301" s="26"/>
      <c r="L301" s="26"/>
      <c r="M301" s="26"/>
      <c r="N301" s="26"/>
      <c r="O301" s="26"/>
      <c r="P301" s="26"/>
      <c r="Q301" s="26"/>
      <c r="R301" s="26"/>
      <c r="T301" s="58"/>
      <c r="U301" s="26"/>
      <c r="W301" s="26"/>
      <c r="X301" s="27"/>
      <c r="Y301" s="154"/>
      <c r="Z301" s="154"/>
      <c r="AA301" s="154"/>
    </row>
    <row r="302" spans="2:27" s="13" customFormat="1" ht="15" hidden="1" customHeight="1" x14ac:dyDescent="0.25">
      <c r="B302" s="26"/>
      <c r="C302" s="26"/>
      <c r="D302" s="26"/>
      <c r="E302" s="26"/>
      <c r="F302" s="26"/>
      <c r="G302" s="26"/>
      <c r="H302" s="26"/>
      <c r="I302" s="26"/>
      <c r="J302" s="26"/>
      <c r="K302" s="26"/>
      <c r="L302" s="26"/>
      <c r="M302" s="26"/>
      <c r="N302" s="26"/>
      <c r="O302" s="26"/>
      <c r="P302" s="26"/>
      <c r="Q302" s="26"/>
      <c r="R302" s="26"/>
      <c r="T302" s="58"/>
      <c r="U302" s="26"/>
      <c r="W302" s="26"/>
      <c r="X302" s="27"/>
      <c r="Y302" s="154"/>
      <c r="Z302" s="154"/>
      <c r="AA302" s="154"/>
    </row>
    <row r="303" spans="2:27" s="13" customFormat="1" ht="15" hidden="1" customHeight="1" x14ac:dyDescent="0.25">
      <c r="B303" s="26"/>
      <c r="C303" s="26"/>
      <c r="D303" s="26"/>
      <c r="E303" s="26"/>
      <c r="F303" s="26"/>
      <c r="G303" s="26"/>
      <c r="H303" s="26"/>
      <c r="I303" s="26"/>
      <c r="J303" s="26"/>
      <c r="K303" s="26"/>
      <c r="L303" s="26"/>
      <c r="M303" s="26"/>
      <c r="N303" s="26"/>
      <c r="O303" s="26"/>
      <c r="P303" s="26"/>
      <c r="Q303" s="26"/>
      <c r="R303" s="26"/>
      <c r="T303" s="58"/>
      <c r="U303" s="26"/>
      <c r="W303" s="26"/>
      <c r="X303" s="27"/>
      <c r="Y303" s="154"/>
      <c r="Z303" s="154"/>
      <c r="AA303" s="154"/>
    </row>
    <row r="304" spans="2:27" s="13" customFormat="1" ht="21" hidden="1" customHeight="1" x14ac:dyDescent="0.25">
      <c r="B304" s="26"/>
      <c r="C304" s="26"/>
      <c r="D304" s="26"/>
      <c r="E304" s="26"/>
      <c r="F304" s="26"/>
      <c r="G304" s="26"/>
      <c r="H304" s="26"/>
      <c r="I304" s="26"/>
      <c r="J304" s="26"/>
      <c r="K304" s="26"/>
      <c r="L304" s="26"/>
      <c r="M304" s="26"/>
      <c r="N304" s="26"/>
      <c r="O304" s="26"/>
      <c r="P304" s="26"/>
      <c r="Q304" s="26"/>
      <c r="R304" s="26"/>
      <c r="T304" s="58"/>
      <c r="U304" s="26"/>
      <c r="W304" s="26"/>
      <c r="X304" s="27"/>
      <c r="Y304" s="154"/>
      <c r="Z304" s="154"/>
      <c r="AA304" s="154"/>
    </row>
    <row r="305" spans="2:27" s="13" customFormat="1" ht="15" hidden="1" customHeight="1" x14ac:dyDescent="0.25">
      <c r="B305" s="26"/>
      <c r="C305" s="26"/>
      <c r="D305" s="26"/>
      <c r="E305" s="26"/>
      <c r="F305" s="26"/>
      <c r="G305" s="26"/>
      <c r="H305" s="26"/>
      <c r="I305" s="26"/>
      <c r="J305" s="26"/>
      <c r="K305" s="26"/>
      <c r="L305" s="26"/>
      <c r="M305" s="26"/>
      <c r="N305" s="26"/>
      <c r="O305" s="26"/>
      <c r="P305" s="26"/>
      <c r="Q305" s="26"/>
      <c r="R305" s="26"/>
      <c r="T305" s="58"/>
      <c r="U305" s="26"/>
      <c r="W305" s="26"/>
      <c r="X305" s="27"/>
      <c r="Y305" s="154"/>
      <c r="Z305" s="154"/>
      <c r="AA305" s="154"/>
    </row>
    <row r="306" spans="2:27" s="13" customFormat="1" ht="15.45" hidden="1" customHeight="1" x14ac:dyDescent="0.25">
      <c r="B306" s="26"/>
      <c r="C306" s="26"/>
      <c r="D306" s="26"/>
      <c r="E306" s="26"/>
      <c r="F306" s="26"/>
      <c r="G306" s="26"/>
      <c r="H306" s="26"/>
      <c r="I306" s="26"/>
      <c r="J306" s="26"/>
      <c r="K306" s="26"/>
      <c r="L306" s="26"/>
      <c r="M306" s="26"/>
      <c r="N306" s="26"/>
      <c r="O306" s="26"/>
      <c r="P306" s="26"/>
      <c r="Q306" s="26"/>
      <c r="R306" s="26"/>
      <c r="T306" s="58"/>
      <c r="U306" s="26"/>
      <c r="W306" s="26"/>
      <c r="X306" s="27"/>
      <c r="Y306" s="154"/>
      <c r="Z306" s="154"/>
      <c r="AA306" s="154"/>
    </row>
    <row r="307" spans="2:27" s="13" customFormat="1" ht="15" hidden="1" customHeight="1" x14ac:dyDescent="0.25">
      <c r="B307" s="26"/>
      <c r="C307" s="26"/>
      <c r="D307" s="26"/>
      <c r="E307" s="26"/>
      <c r="F307" s="26"/>
      <c r="G307" s="26"/>
      <c r="H307" s="26"/>
      <c r="I307" s="26"/>
      <c r="J307" s="26"/>
      <c r="K307" s="26"/>
      <c r="L307" s="26"/>
      <c r="M307" s="26"/>
      <c r="N307" s="26"/>
      <c r="O307" s="26"/>
      <c r="P307" s="26"/>
      <c r="Q307" s="26"/>
      <c r="R307" s="26"/>
      <c r="T307" s="58"/>
      <c r="U307" s="26"/>
      <c r="W307" s="26"/>
      <c r="X307" s="27"/>
      <c r="Y307" s="154"/>
      <c r="Z307" s="154"/>
      <c r="AA307" s="154"/>
    </row>
    <row r="308" spans="2:27" s="13" customFormat="1" x14ac:dyDescent="0.25">
      <c r="B308" s="26"/>
      <c r="C308" s="26"/>
      <c r="D308" s="26"/>
      <c r="E308" s="26"/>
      <c r="F308" s="26"/>
      <c r="G308" s="26"/>
      <c r="H308" s="26"/>
      <c r="I308" s="26"/>
      <c r="J308" s="26"/>
      <c r="K308" s="26"/>
      <c r="L308" s="26"/>
      <c r="M308" s="26"/>
      <c r="N308" s="26"/>
      <c r="O308" s="26"/>
      <c r="P308" s="26"/>
      <c r="Q308" s="26"/>
      <c r="R308" s="26"/>
      <c r="T308" s="58"/>
      <c r="U308" s="26"/>
      <c r="W308" s="26"/>
      <c r="X308" s="27"/>
      <c r="Y308" s="154"/>
      <c r="Z308" s="154"/>
      <c r="AA308" s="154"/>
    </row>
    <row r="309" spans="2:27" s="13" customFormat="1" x14ac:dyDescent="0.25">
      <c r="B309" s="26"/>
      <c r="C309" s="26"/>
      <c r="D309" s="26"/>
      <c r="E309" s="26"/>
      <c r="F309" s="26"/>
      <c r="G309" s="26"/>
      <c r="H309" s="26"/>
      <c r="I309" s="26"/>
      <c r="J309" s="26"/>
      <c r="K309" s="26"/>
      <c r="L309" s="26"/>
      <c r="M309" s="26"/>
      <c r="N309" s="26"/>
      <c r="O309" s="26"/>
      <c r="P309" s="26"/>
      <c r="Q309" s="26"/>
      <c r="R309" s="26"/>
      <c r="T309" s="58"/>
      <c r="U309" s="26"/>
      <c r="W309" s="26"/>
      <c r="X309" s="27"/>
      <c r="Y309" s="154"/>
      <c r="Z309" s="154"/>
      <c r="AA309" s="154"/>
    </row>
    <row r="310" spans="2:27" s="13" customFormat="1" x14ac:dyDescent="0.25">
      <c r="B310" s="26"/>
      <c r="C310" s="26"/>
      <c r="D310" s="26"/>
      <c r="E310" s="26"/>
      <c r="F310" s="26"/>
      <c r="G310" s="26"/>
      <c r="H310" s="26"/>
      <c r="I310" s="26"/>
      <c r="J310" s="26"/>
      <c r="K310" s="26"/>
      <c r="L310" s="26"/>
      <c r="M310" s="26"/>
      <c r="N310" s="26"/>
      <c r="O310" s="26"/>
      <c r="P310" s="26"/>
      <c r="Q310" s="26"/>
      <c r="R310" s="26"/>
      <c r="S310" s="13">
        <v>1</v>
      </c>
      <c r="T310" s="58">
        <v>0.54</v>
      </c>
      <c r="U310" s="26"/>
      <c r="W310" s="26"/>
      <c r="X310" s="27"/>
      <c r="Y310" s="154"/>
      <c r="Z310" s="154"/>
      <c r="AA310" s="154"/>
    </row>
    <row r="311" spans="2:27" s="13" customFormat="1" x14ac:dyDescent="0.25">
      <c r="B311" s="26"/>
      <c r="C311" s="26"/>
      <c r="D311" s="26"/>
      <c r="E311" s="26"/>
      <c r="F311" s="26"/>
      <c r="G311" s="26"/>
      <c r="H311" s="26"/>
      <c r="I311" s="26"/>
      <c r="J311" s="26"/>
      <c r="K311" s="26"/>
      <c r="L311" s="26"/>
      <c r="M311" s="26"/>
      <c r="N311" s="26"/>
      <c r="O311" s="26"/>
      <c r="P311" s="26"/>
      <c r="Q311" s="26"/>
      <c r="R311" s="26"/>
      <c r="S311" s="13">
        <v>2</v>
      </c>
      <c r="T311" s="58">
        <v>0.56000000000000005</v>
      </c>
      <c r="U311" s="26"/>
      <c r="W311" s="26"/>
      <c r="X311" s="27"/>
      <c r="Y311" s="154"/>
      <c r="Z311" s="154"/>
      <c r="AA311" s="154"/>
    </row>
    <row r="312" spans="2:27" s="13" customFormat="1" x14ac:dyDescent="0.25">
      <c r="B312" s="26"/>
      <c r="C312" s="26"/>
      <c r="D312" s="26"/>
      <c r="E312" s="26"/>
      <c r="F312" s="26"/>
      <c r="G312" s="26"/>
      <c r="H312" s="26"/>
      <c r="I312" s="26"/>
      <c r="J312" s="26"/>
      <c r="K312" s="26"/>
      <c r="L312" s="26"/>
      <c r="M312" s="26"/>
      <c r="N312" s="26"/>
      <c r="O312" s="26"/>
      <c r="P312" s="26"/>
      <c r="Q312" s="26"/>
      <c r="R312" s="26"/>
      <c r="S312" s="13">
        <v>3</v>
      </c>
      <c r="T312" s="58">
        <v>0.59</v>
      </c>
      <c r="U312" s="26"/>
      <c r="W312" s="26"/>
      <c r="X312" s="27"/>
      <c r="Y312" s="154"/>
      <c r="Z312" s="154"/>
      <c r="AA312" s="154"/>
    </row>
    <row r="313" spans="2:27" s="13" customFormat="1" x14ac:dyDescent="0.25">
      <c r="B313" s="26"/>
      <c r="C313" s="26"/>
      <c r="D313" s="26"/>
      <c r="E313" s="26"/>
      <c r="F313" s="26"/>
      <c r="G313" s="26"/>
      <c r="H313" s="26"/>
      <c r="I313" s="26"/>
      <c r="J313" s="26"/>
      <c r="K313" s="26"/>
      <c r="L313" s="26"/>
      <c r="M313" s="26"/>
      <c r="N313" s="26"/>
      <c r="O313" s="26"/>
      <c r="P313" s="26"/>
      <c r="Q313" s="26"/>
      <c r="R313" s="26"/>
      <c r="S313" s="13">
        <v>4</v>
      </c>
      <c r="T313" s="58">
        <v>0.62</v>
      </c>
      <c r="U313" s="26"/>
      <c r="W313" s="26"/>
      <c r="X313" s="27"/>
      <c r="Y313" s="154"/>
      <c r="Z313" s="154"/>
      <c r="AA313" s="154"/>
    </row>
    <row r="314" spans="2:27" s="13" customFormat="1" x14ac:dyDescent="0.25">
      <c r="B314" s="26"/>
      <c r="C314" s="26"/>
      <c r="D314" s="26"/>
      <c r="E314" s="26"/>
      <c r="F314" s="26"/>
      <c r="G314" s="26"/>
      <c r="H314" s="26"/>
      <c r="I314" s="26"/>
      <c r="J314" s="26"/>
      <c r="K314" s="26"/>
      <c r="L314" s="26"/>
      <c r="M314" s="26"/>
      <c r="N314" s="26"/>
      <c r="O314" s="26"/>
      <c r="P314" s="26"/>
      <c r="Q314" s="26"/>
      <c r="R314" s="26"/>
      <c r="S314" s="13">
        <v>5</v>
      </c>
      <c r="T314" s="58">
        <v>0.63</v>
      </c>
      <c r="U314" s="26"/>
      <c r="W314" s="26"/>
      <c r="X314" s="27"/>
      <c r="Y314" s="154"/>
      <c r="Z314" s="154"/>
      <c r="AA314" s="154"/>
    </row>
    <row r="315" spans="2:27" s="13" customFormat="1" x14ac:dyDescent="0.25">
      <c r="B315" s="26"/>
      <c r="C315" s="26"/>
      <c r="D315" s="26"/>
      <c r="E315" s="26"/>
      <c r="F315" s="26"/>
      <c r="G315" s="26"/>
      <c r="H315" s="26"/>
      <c r="I315" s="26"/>
      <c r="J315" s="26"/>
      <c r="K315" s="26"/>
      <c r="L315" s="26"/>
      <c r="M315" s="26"/>
      <c r="N315" s="26"/>
      <c r="O315" s="26"/>
      <c r="P315" s="26"/>
      <c r="Q315" s="26"/>
      <c r="R315" s="26"/>
      <c r="S315" s="13">
        <v>6</v>
      </c>
      <c r="T315" s="58">
        <v>0.66</v>
      </c>
      <c r="U315" s="26"/>
      <c r="W315" s="26"/>
      <c r="X315" s="27"/>
      <c r="Y315" s="154"/>
      <c r="Z315" s="154"/>
      <c r="AA315" s="154"/>
    </row>
    <row r="316" spans="2:27" s="13" customFormat="1" x14ac:dyDescent="0.25">
      <c r="B316" s="26"/>
      <c r="C316" s="26"/>
      <c r="D316" s="26"/>
      <c r="E316" s="26"/>
      <c r="F316" s="26"/>
      <c r="G316" s="26"/>
      <c r="H316" s="26"/>
      <c r="I316" s="26"/>
      <c r="J316" s="26"/>
      <c r="K316" s="26"/>
      <c r="L316" s="26"/>
      <c r="M316" s="26"/>
      <c r="N316" s="26"/>
      <c r="O316" s="26"/>
      <c r="P316" s="26"/>
      <c r="Q316" s="26"/>
      <c r="R316" s="26"/>
      <c r="S316" s="13">
        <v>7</v>
      </c>
      <c r="T316" s="58">
        <v>0.67</v>
      </c>
      <c r="U316" s="26"/>
      <c r="W316" s="26"/>
      <c r="X316" s="27"/>
      <c r="Y316" s="154"/>
      <c r="Z316" s="154"/>
      <c r="AA316" s="154"/>
    </row>
    <row r="317" spans="2:27" s="13" customFormat="1" x14ac:dyDescent="0.25">
      <c r="B317" s="26"/>
      <c r="C317" s="26"/>
      <c r="D317" s="26"/>
      <c r="E317" s="26"/>
      <c r="F317" s="26"/>
      <c r="G317" s="26"/>
      <c r="H317" s="26"/>
      <c r="I317" s="26"/>
      <c r="J317" s="26"/>
      <c r="K317" s="26"/>
      <c r="L317" s="26"/>
      <c r="M317" s="26"/>
      <c r="N317" s="26"/>
      <c r="O317" s="26"/>
      <c r="P317" s="26"/>
      <c r="Q317" s="26"/>
      <c r="R317" s="26"/>
      <c r="S317" s="13">
        <v>8</v>
      </c>
      <c r="T317" s="58">
        <v>0.69</v>
      </c>
      <c r="U317" s="26"/>
      <c r="W317" s="26"/>
      <c r="X317" s="27"/>
      <c r="Y317" s="154"/>
      <c r="Z317" s="154"/>
      <c r="AA317" s="154"/>
    </row>
    <row r="318" spans="2:27" s="13" customFormat="1" x14ac:dyDescent="0.25">
      <c r="B318" s="26"/>
      <c r="C318" s="26"/>
      <c r="D318" s="26"/>
      <c r="E318" s="26"/>
      <c r="F318" s="26"/>
      <c r="G318" s="26"/>
      <c r="H318" s="26"/>
      <c r="I318" s="26"/>
      <c r="J318" s="26"/>
      <c r="K318" s="26"/>
      <c r="L318" s="26"/>
      <c r="M318" s="26"/>
      <c r="N318" s="26"/>
      <c r="O318" s="26"/>
      <c r="P318" s="26"/>
      <c r="Q318" s="26"/>
      <c r="R318" s="26"/>
      <c r="S318" s="13">
        <v>9</v>
      </c>
      <c r="T318" s="58">
        <v>0.72</v>
      </c>
      <c r="U318" s="26"/>
      <c r="W318" s="26"/>
      <c r="X318" s="27"/>
      <c r="Y318" s="154"/>
      <c r="Z318" s="154"/>
      <c r="AA318" s="154"/>
    </row>
    <row r="319" spans="2:27" s="13" customFormat="1" x14ac:dyDescent="0.25">
      <c r="B319" s="26"/>
      <c r="C319" s="26"/>
      <c r="D319" s="26"/>
      <c r="E319" s="26"/>
      <c r="F319" s="26"/>
      <c r="G319" s="26"/>
      <c r="H319" s="26"/>
      <c r="I319" s="26"/>
      <c r="J319" s="26"/>
      <c r="K319" s="26"/>
      <c r="L319" s="26"/>
      <c r="M319" s="26"/>
      <c r="N319" s="26"/>
      <c r="O319" s="26"/>
      <c r="P319" s="26"/>
      <c r="Q319" s="26"/>
      <c r="R319" s="26"/>
      <c r="S319" s="13">
        <v>10</v>
      </c>
      <c r="T319" s="58">
        <v>0.74</v>
      </c>
      <c r="U319" s="26"/>
      <c r="W319" s="26"/>
      <c r="X319" s="27"/>
      <c r="Y319" s="154"/>
      <c r="Z319" s="154"/>
      <c r="AA319" s="154"/>
    </row>
    <row r="320" spans="2:27" s="13" customFormat="1" x14ac:dyDescent="0.25">
      <c r="B320" s="26"/>
      <c r="C320" s="26"/>
      <c r="D320" s="26"/>
      <c r="E320" s="26"/>
      <c r="F320" s="26"/>
      <c r="G320" s="26"/>
      <c r="H320" s="26"/>
      <c r="I320" s="26"/>
      <c r="J320" s="26"/>
      <c r="K320" s="26"/>
      <c r="L320" s="26"/>
      <c r="M320" s="26"/>
      <c r="N320" s="26"/>
      <c r="O320" s="26"/>
      <c r="P320" s="26"/>
      <c r="Q320" s="26"/>
      <c r="R320" s="26"/>
      <c r="S320" s="13">
        <v>11</v>
      </c>
      <c r="T320" s="58">
        <v>0.76</v>
      </c>
      <c r="U320" s="26"/>
      <c r="W320" s="26"/>
      <c r="X320" s="27"/>
      <c r="Y320" s="154"/>
      <c r="Z320" s="154"/>
      <c r="AA320" s="154"/>
    </row>
    <row r="321" spans="2:27" s="13" customFormat="1" x14ac:dyDescent="0.25">
      <c r="B321" s="26"/>
      <c r="C321" s="26"/>
      <c r="D321" s="26"/>
      <c r="E321" s="26"/>
      <c r="F321" s="26"/>
      <c r="G321" s="26"/>
      <c r="H321" s="26"/>
      <c r="I321" s="26"/>
      <c r="J321" s="26"/>
      <c r="K321" s="26"/>
      <c r="L321" s="26"/>
      <c r="M321" s="26"/>
      <c r="N321" s="26"/>
      <c r="O321" s="26"/>
      <c r="P321" s="26"/>
      <c r="Q321" s="26"/>
      <c r="R321" s="26"/>
      <c r="S321" s="13">
        <v>12</v>
      </c>
      <c r="T321" s="58">
        <v>0.79</v>
      </c>
      <c r="U321" s="26"/>
      <c r="W321" s="26"/>
      <c r="X321" s="27"/>
      <c r="Y321" s="154"/>
      <c r="Z321" s="154"/>
      <c r="AA321" s="154"/>
    </row>
    <row r="322" spans="2:27" s="13" customFormat="1" x14ac:dyDescent="0.25">
      <c r="B322" s="26"/>
      <c r="C322" s="26"/>
      <c r="D322" s="26"/>
      <c r="E322" s="26"/>
      <c r="F322" s="26"/>
      <c r="G322" s="26"/>
      <c r="H322" s="26"/>
      <c r="I322" s="26"/>
      <c r="J322" s="26"/>
      <c r="K322" s="26"/>
      <c r="L322" s="26"/>
      <c r="M322" s="26"/>
      <c r="N322" s="26"/>
      <c r="O322" s="26"/>
      <c r="P322" s="26"/>
      <c r="Q322" s="26"/>
      <c r="R322" s="26"/>
      <c r="S322" s="13">
        <v>13</v>
      </c>
      <c r="T322" s="58">
        <v>0.81</v>
      </c>
      <c r="U322" s="26"/>
      <c r="W322" s="26"/>
      <c r="X322" s="27"/>
      <c r="Y322" s="154"/>
      <c r="Z322" s="154"/>
      <c r="AA322" s="154"/>
    </row>
    <row r="323" spans="2:27" s="13" customFormat="1" x14ac:dyDescent="0.25">
      <c r="B323" s="26"/>
      <c r="C323" s="26"/>
      <c r="D323" s="26"/>
      <c r="E323" s="26"/>
      <c r="F323" s="26"/>
      <c r="G323" s="26"/>
      <c r="H323" s="26"/>
      <c r="I323" s="26"/>
      <c r="J323" s="26"/>
      <c r="K323" s="26"/>
      <c r="L323" s="26"/>
      <c r="M323" s="26"/>
      <c r="N323" s="26"/>
      <c r="O323" s="26"/>
      <c r="P323" s="26"/>
      <c r="Q323" s="26"/>
      <c r="R323" s="26"/>
      <c r="S323" s="13">
        <v>14</v>
      </c>
      <c r="T323" s="58">
        <v>0.83</v>
      </c>
      <c r="U323" s="26"/>
      <c r="W323" s="26"/>
      <c r="X323" s="27"/>
      <c r="Y323" s="154"/>
      <c r="Z323" s="154"/>
      <c r="AA323" s="154"/>
    </row>
    <row r="324" spans="2:27" s="13" customFormat="1" x14ac:dyDescent="0.25">
      <c r="B324" s="26"/>
      <c r="C324" s="26"/>
      <c r="D324" s="26"/>
      <c r="E324" s="26"/>
      <c r="F324" s="26"/>
      <c r="G324" s="26"/>
      <c r="H324" s="26"/>
      <c r="I324" s="26"/>
      <c r="J324" s="26"/>
      <c r="K324" s="26"/>
      <c r="L324" s="26"/>
      <c r="M324" s="26"/>
      <c r="N324" s="26"/>
      <c r="O324" s="26"/>
      <c r="P324" s="26"/>
      <c r="Q324" s="26"/>
      <c r="R324" s="26"/>
      <c r="S324" s="13">
        <v>15</v>
      </c>
      <c r="T324" s="58">
        <v>0.85</v>
      </c>
      <c r="U324" s="26"/>
      <c r="W324" s="26"/>
      <c r="X324" s="27"/>
      <c r="Y324" s="154"/>
      <c r="Z324" s="154"/>
      <c r="AA324" s="154"/>
    </row>
    <row r="325" spans="2:27" s="13" customFormat="1" x14ac:dyDescent="0.25">
      <c r="B325" s="26"/>
      <c r="C325" s="26"/>
      <c r="D325" s="26"/>
      <c r="E325" s="26"/>
      <c r="F325" s="26"/>
      <c r="G325" s="26"/>
      <c r="H325" s="26"/>
      <c r="I325" s="26"/>
      <c r="J325" s="26"/>
      <c r="K325" s="26"/>
      <c r="L325" s="26"/>
      <c r="M325" s="26"/>
      <c r="N325" s="26"/>
      <c r="O325" s="26"/>
      <c r="P325" s="26"/>
      <c r="Q325" s="26"/>
      <c r="R325" s="26"/>
      <c r="S325" s="13">
        <v>16</v>
      </c>
      <c r="T325" s="58">
        <v>0.87</v>
      </c>
      <c r="U325" s="26"/>
      <c r="W325" s="26"/>
      <c r="X325" s="27"/>
      <c r="Y325" s="154"/>
      <c r="Z325" s="154"/>
      <c r="AA325" s="154"/>
    </row>
    <row r="326" spans="2:27" s="13" customFormat="1" x14ac:dyDescent="0.25">
      <c r="B326" s="26"/>
      <c r="C326" s="26"/>
      <c r="D326" s="26"/>
      <c r="E326" s="26"/>
      <c r="F326" s="26"/>
      <c r="G326" s="26"/>
      <c r="H326" s="26"/>
      <c r="I326" s="26"/>
      <c r="J326" s="26"/>
      <c r="K326" s="26"/>
      <c r="L326" s="26"/>
      <c r="M326" s="26"/>
      <c r="N326" s="26"/>
      <c r="O326" s="26"/>
      <c r="P326" s="26"/>
      <c r="Q326" s="26"/>
      <c r="R326" s="26"/>
      <c r="S326" s="13">
        <v>17</v>
      </c>
      <c r="T326" s="58">
        <v>0.89</v>
      </c>
      <c r="U326" s="26"/>
      <c r="W326" s="26"/>
      <c r="X326" s="27"/>
      <c r="Y326" s="154"/>
      <c r="Z326" s="154"/>
      <c r="AA326" s="154"/>
    </row>
    <row r="327" spans="2:27" s="13" customFormat="1" x14ac:dyDescent="0.25">
      <c r="B327" s="26"/>
      <c r="C327" s="26"/>
      <c r="D327" s="26"/>
      <c r="E327" s="26"/>
      <c r="F327" s="26"/>
      <c r="G327" s="26"/>
      <c r="H327" s="26"/>
      <c r="I327" s="26"/>
      <c r="J327" s="26"/>
      <c r="K327" s="26"/>
      <c r="L327" s="26"/>
      <c r="M327" s="26"/>
      <c r="N327" s="26"/>
      <c r="O327" s="26"/>
      <c r="P327" s="26"/>
      <c r="Q327" s="26"/>
      <c r="R327" s="26"/>
      <c r="S327" s="13">
        <v>18</v>
      </c>
      <c r="T327" s="58">
        <v>0.9</v>
      </c>
      <c r="U327" s="26"/>
      <c r="W327" s="26"/>
      <c r="X327" s="27"/>
      <c r="Y327" s="154"/>
      <c r="Z327" s="154"/>
      <c r="AA327" s="154"/>
    </row>
    <row r="328" spans="2:27" s="13" customFormat="1" x14ac:dyDescent="0.25">
      <c r="B328" s="26"/>
      <c r="C328" s="26"/>
      <c r="D328" s="26"/>
      <c r="E328" s="26"/>
      <c r="F328" s="26"/>
      <c r="G328" s="26"/>
      <c r="H328" s="26"/>
      <c r="I328" s="26"/>
      <c r="J328" s="26"/>
      <c r="K328" s="26"/>
      <c r="L328" s="26"/>
      <c r="M328" s="26"/>
      <c r="N328" s="26"/>
      <c r="O328" s="26"/>
      <c r="P328" s="26"/>
      <c r="Q328" s="26"/>
      <c r="R328" s="26"/>
      <c r="S328" s="13">
        <v>19</v>
      </c>
      <c r="T328" s="58">
        <v>0.92</v>
      </c>
      <c r="U328" s="26"/>
      <c r="W328" s="26"/>
      <c r="X328" s="27"/>
      <c r="Y328" s="154"/>
      <c r="Z328" s="154"/>
      <c r="AA328" s="154"/>
    </row>
    <row r="329" spans="2:27" s="13" customFormat="1" x14ac:dyDescent="0.25">
      <c r="B329" s="26"/>
      <c r="C329" s="26"/>
      <c r="D329" s="26"/>
      <c r="E329" s="26"/>
      <c r="F329" s="26"/>
      <c r="G329" s="26"/>
      <c r="H329" s="26"/>
      <c r="I329" s="26"/>
      <c r="J329" s="26"/>
      <c r="K329" s="26"/>
      <c r="L329" s="26"/>
      <c r="M329" s="26"/>
      <c r="N329" s="26"/>
      <c r="O329" s="26"/>
      <c r="P329" s="26"/>
      <c r="Q329" s="26"/>
      <c r="R329" s="26"/>
      <c r="S329" s="13">
        <v>20</v>
      </c>
      <c r="T329" s="58">
        <v>0.93</v>
      </c>
      <c r="U329" s="26"/>
      <c r="W329" s="26"/>
      <c r="X329" s="27"/>
      <c r="Y329" s="154"/>
      <c r="Z329" s="154"/>
      <c r="AA329" s="154"/>
    </row>
    <row r="330" spans="2:27" s="13" customFormat="1" x14ac:dyDescent="0.25">
      <c r="B330" s="26"/>
      <c r="C330" s="26"/>
      <c r="D330" s="26"/>
      <c r="E330" s="26"/>
      <c r="F330" s="26"/>
      <c r="G330" s="26"/>
      <c r="H330" s="26"/>
      <c r="I330" s="26"/>
      <c r="J330" s="26"/>
      <c r="K330" s="26"/>
      <c r="L330" s="26"/>
      <c r="M330" s="26"/>
      <c r="N330" s="26"/>
      <c r="O330" s="26"/>
      <c r="P330" s="26"/>
      <c r="Q330" s="26"/>
      <c r="R330" s="26"/>
      <c r="S330" s="13">
        <v>21</v>
      </c>
      <c r="T330" s="58">
        <v>0.94</v>
      </c>
      <c r="U330" s="26"/>
      <c r="W330" s="26"/>
      <c r="X330" s="27"/>
      <c r="Y330" s="154"/>
      <c r="Z330" s="154"/>
      <c r="AA330" s="154"/>
    </row>
    <row r="331" spans="2:27" s="13" customFormat="1" x14ac:dyDescent="0.25">
      <c r="B331" s="26"/>
      <c r="C331" s="26"/>
      <c r="D331" s="26"/>
      <c r="E331" s="26"/>
      <c r="F331" s="26"/>
      <c r="G331" s="26"/>
      <c r="H331" s="26"/>
      <c r="I331" s="26"/>
      <c r="J331" s="26"/>
      <c r="K331" s="26"/>
      <c r="L331" s="26"/>
      <c r="M331" s="26"/>
      <c r="N331" s="26"/>
      <c r="O331" s="26"/>
      <c r="P331" s="26"/>
      <c r="Q331" s="26"/>
      <c r="R331" s="26"/>
      <c r="S331" s="13">
        <v>22</v>
      </c>
      <c r="T331" s="58">
        <v>0.95</v>
      </c>
      <c r="U331" s="26"/>
      <c r="W331" s="26"/>
      <c r="X331" s="27"/>
      <c r="Y331" s="154"/>
      <c r="Z331" s="154"/>
      <c r="AA331" s="154"/>
    </row>
    <row r="332" spans="2:27" s="13" customFormat="1" x14ac:dyDescent="0.25">
      <c r="B332" s="26"/>
      <c r="C332" s="26"/>
      <c r="D332" s="26"/>
      <c r="E332" s="26"/>
      <c r="F332" s="26"/>
      <c r="G332" s="26"/>
      <c r="H332" s="26"/>
      <c r="I332" s="26"/>
      <c r="J332" s="26"/>
      <c r="K332" s="26"/>
      <c r="L332" s="26"/>
      <c r="M332" s="26"/>
      <c r="N332" s="26"/>
      <c r="O332" s="26"/>
      <c r="P332" s="26"/>
      <c r="Q332" s="26"/>
      <c r="R332" s="26"/>
      <c r="S332" s="13">
        <v>23</v>
      </c>
      <c r="T332" s="58">
        <v>0.96</v>
      </c>
      <c r="U332" s="26"/>
      <c r="W332" s="26"/>
      <c r="X332" s="27"/>
      <c r="Y332" s="154"/>
      <c r="Z332" s="154"/>
      <c r="AA332" s="154"/>
    </row>
    <row r="333" spans="2:27" s="13" customFormat="1" x14ac:dyDescent="0.25">
      <c r="B333" s="26"/>
      <c r="C333" s="26"/>
      <c r="D333" s="26"/>
      <c r="E333" s="26"/>
      <c r="F333" s="26"/>
      <c r="G333" s="26"/>
      <c r="H333" s="26"/>
      <c r="I333" s="26"/>
      <c r="J333" s="26"/>
      <c r="K333" s="26"/>
      <c r="L333" s="26"/>
      <c r="M333" s="26"/>
      <c r="N333" s="26"/>
      <c r="O333" s="26"/>
      <c r="P333" s="26"/>
      <c r="Q333" s="26"/>
      <c r="R333" s="26"/>
      <c r="S333" s="13">
        <v>25</v>
      </c>
      <c r="T333" s="58">
        <v>0.97</v>
      </c>
      <c r="U333" s="26"/>
      <c r="W333" s="26"/>
      <c r="X333" s="27"/>
      <c r="Y333" s="154"/>
      <c r="Z333" s="154"/>
      <c r="AA333" s="154"/>
    </row>
    <row r="334" spans="2:27" s="13" customFormat="1" x14ac:dyDescent="0.25">
      <c r="B334" s="26"/>
      <c r="C334" s="26"/>
      <c r="D334" s="26"/>
      <c r="E334" s="26"/>
      <c r="F334" s="26"/>
      <c r="G334" s="26"/>
      <c r="H334" s="26"/>
      <c r="I334" s="26"/>
      <c r="J334" s="26"/>
      <c r="K334" s="26"/>
      <c r="L334" s="26"/>
      <c r="M334" s="26"/>
      <c r="N334" s="26"/>
      <c r="O334" s="26"/>
      <c r="P334" s="26"/>
      <c r="Q334" s="26"/>
      <c r="R334" s="26"/>
      <c r="S334" s="13">
        <v>26</v>
      </c>
      <c r="T334" s="58">
        <v>0.98</v>
      </c>
      <c r="U334" s="26"/>
      <c r="W334" s="26"/>
      <c r="X334" s="27"/>
      <c r="Y334" s="154"/>
      <c r="Z334" s="154"/>
      <c r="AA334" s="154"/>
    </row>
    <row r="335" spans="2:27" s="13" customFormat="1" x14ac:dyDescent="0.25">
      <c r="B335" s="26"/>
      <c r="C335" s="26"/>
      <c r="D335" s="26"/>
      <c r="E335" s="26"/>
      <c r="F335" s="26"/>
      <c r="G335" s="26"/>
      <c r="H335" s="26"/>
      <c r="I335" s="26"/>
      <c r="J335" s="26"/>
      <c r="K335" s="26"/>
      <c r="L335" s="26"/>
      <c r="M335" s="26"/>
      <c r="N335" s="26"/>
      <c r="O335" s="26"/>
      <c r="P335" s="26"/>
      <c r="Q335" s="26"/>
      <c r="R335" s="26"/>
      <c r="S335" s="13">
        <v>28</v>
      </c>
      <c r="T335" s="58">
        <v>0.99</v>
      </c>
      <c r="U335" s="26"/>
      <c r="W335" s="26"/>
      <c r="X335" s="27"/>
      <c r="Y335" s="154"/>
      <c r="Z335" s="154"/>
      <c r="AA335" s="154"/>
    </row>
    <row r="336" spans="2:27" s="13" customFormat="1" x14ac:dyDescent="0.25">
      <c r="B336" s="26"/>
      <c r="C336" s="26"/>
      <c r="D336" s="26"/>
      <c r="E336" s="26"/>
      <c r="F336" s="26"/>
      <c r="G336" s="26"/>
      <c r="H336" s="26"/>
      <c r="I336" s="26"/>
      <c r="J336" s="26"/>
      <c r="K336" s="26"/>
      <c r="L336" s="26"/>
      <c r="M336" s="26"/>
      <c r="N336" s="26"/>
      <c r="O336" s="26"/>
      <c r="P336" s="26"/>
      <c r="Q336" s="26"/>
      <c r="R336" s="26"/>
      <c r="S336" s="13">
        <v>32</v>
      </c>
      <c r="T336" s="26" t="s">
        <v>27</v>
      </c>
      <c r="U336" s="26"/>
      <c r="W336" s="26"/>
      <c r="X336" s="27"/>
      <c r="Y336" s="154"/>
      <c r="Z336" s="154"/>
      <c r="AA336" s="154"/>
    </row>
    <row r="337" spans="2:27" s="13" customFormat="1" x14ac:dyDescent="0.25">
      <c r="B337" s="26"/>
      <c r="C337" s="26"/>
      <c r="D337" s="26"/>
      <c r="E337" s="26"/>
      <c r="F337" s="26"/>
      <c r="G337" s="26"/>
      <c r="H337" s="26"/>
      <c r="I337" s="26"/>
      <c r="J337" s="26"/>
      <c r="K337" s="26"/>
      <c r="L337" s="26"/>
      <c r="M337" s="26"/>
      <c r="N337" s="26"/>
      <c r="O337" s="26"/>
      <c r="P337" s="26"/>
      <c r="Q337" s="26"/>
      <c r="R337" s="26"/>
      <c r="S337" s="13">
        <v>33</v>
      </c>
      <c r="T337" s="26" t="s">
        <v>27</v>
      </c>
      <c r="U337" s="26"/>
      <c r="W337" s="26"/>
      <c r="X337" s="27"/>
      <c r="Y337" s="154"/>
      <c r="Z337" s="154"/>
      <c r="AA337" s="154"/>
    </row>
    <row r="338" spans="2:27" s="13" customFormat="1" x14ac:dyDescent="0.25">
      <c r="B338" s="26"/>
      <c r="C338" s="26"/>
      <c r="D338" s="26"/>
      <c r="E338" s="26"/>
      <c r="F338" s="26"/>
      <c r="G338" s="26"/>
      <c r="H338" s="26"/>
      <c r="I338" s="26"/>
      <c r="J338" s="26"/>
      <c r="K338" s="26"/>
      <c r="L338" s="26"/>
      <c r="M338" s="26"/>
      <c r="N338" s="26"/>
      <c r="O338" s="26"/>
      <c r="P338" s="26"/>
      <c r="Q338" s="26"/>
      <c r="R338" s="26"/>
      <c r="S338" s="13">
        <v>34</v>
      </c>
      <c r="T338" s="26" t="s">
        <v>27</v>
      </c>
      <c r="U338" s="26"/>
      <c r="W338" s="26"/>
      <c r="X338" s="27"/>
      <c r="Y338" s="154"/>
      <c r="Z338" s="154"/>
      <c r="AA338" s="154"/>
    </row>
    <row r="339" spans="2:27" s="13" customFormat="1" x14ac:dyDescent="0.25">
      <c r="B339" s="26"/>
      <c r="C339" s="26"/>
      <c r="D339" s="26"/>
      <c r="E339" s="26"/>
      <c r="F339" s="26"/>
      <c r="G339" s="26"/>
      <c r="H339" s="26"/>
      <c r="I339" s="26"/>
      <c r="J339" s="26"/>
      <c r="K339" s="26"/>
      <c r="L339" s="26"/>
      <c r="M339" s="26"/>
      <c r="N339" s="26"/>
      <c r="O339" s="26"/>
      <c r="P339" s="26"/>
      <c r="Q339" s="26"/>
      <c r="R339" s="26"/>
      <c r="S339" s="13">
        <v>35</v>
      </c>
      <c r="T339" s="26" t="s">
        <v>27</v>
      </c>
      <c r="U339" s="26"/>
      <c r="W339" s="26"/>
      <c r="X339" s="27"/>
      <c r="Y339" s="154"/>
      <c r="Z339" s="154"/>
      <c r="AA339" s="154"/>
    </row>
    <row r="340" spans="2:27" s="13" customFormat="1" x14ac:dyDescent="0.25">
      <c r="B340" s="26"/>
      <c r="C340" s="26"/>
      <c r="D340" s="26"/>
      <c r="E340" s="26"/>
      <c r="F340" s="26"/>
      <c r="G340" s="26"/>
      <c r="H340" s="26"/>
      <c r="I340" s="26"/>
      <c r="J340" s="26"/>
      <c r="K340" s="26"/>
      <c r="L340" s="26"/>
      <c r="M340" s="26"/>
      <c r="N340" s="26"/>
      <c r="O340" s="26"/>
      <c r="P340" s="26"/>
      <c r="Q340" s="26"/>
      <c r="R340" s="26"/>
      <c r="S340" s="13">
        <v>36</v>
      </c>
      <c r="T340" s="26" t="s">
        <v>27</v>
      </c>
      <c r="U340" s="26"/>
      <c r="W340" s="26"/>
      <c r="X340" s="27"/>
      <c r="Y340" s="154"/>
      <c r="Z340" s="154"/>
      <c r="AA340" s="154"/>
    </row>
    <row r="341" spans="2:27" s="13" customFormat="1" x14ac:dyDescent="0.25">
      <c r="B341" s="26"/>
      <c r="C341" s="26"/>
      <c r="D341" s="26"/>
      <c r="E341" s="26"/>
      <c r="F341" s="26"/>
      <c r="G341" s="26"/>
      <c r="H341" s="26"/>
      <c r="I341" s="26"/>
      <c r="J341" s="26"/>
      <c r="K341" s="26"/>
      <c r="L341" s="26"/>
      <c r="M341" s="26"/>
      <c r="N341" s="26"/>
      <c r="O341" s="26"/>
      <c r="P341" s="26"/>
      <c r="Q341" s="26"/>
      <c r="R341" s="26"/>
      <c r="S341" s="13">
        <v>37</v>
      </c>
      <c r="T341" s="26" t="s">
        <v>27</v>
      </c>
      <c r="U341" s="26"/>
      <c r="W341" s="26"/>
      <c r="X341" s="27"/>
      <c r="Y341" s="154"/>
      <c r="Z341" s="154"/>
      <c r="AA341" s="154"/>
    </row>
    <row r="342" spans="2:27" s="13" customFormat="1" x14ac:dyDescent="0.25">
      <c r="B342" s="26"/>
      <c r="C342" s="26"/>
      <c r="D342" s="26"/>
      <c r="E342" s="26"/>
      <c r="F342" s="26"/>
      <c r="G342" s="26"/>
      <c r="H342" s="26"/>
      <c r="I342" s="26"/>
      <c r="J342" s="26"/>
      <c r="K342" s="26"/>
      <c r="L342" s="26"/>
      <c r="M342" s="26"/>
      <c r="N342" s="26"/>
      <c r="O342" s="26"/>
      <c r="P342" s="26"/>
      <c r="Q342" s="26"/>
      <c r="R342" s="26"/>
      <c r="U342" s="26"/>
      <c r="W342" s="26"/>
      <c r="X342" s="27"/>
      <c r="Y342" s="154"/>
      <c r="Z342" s="154"/>
      <c r="AA342" s="154"/>
    </row>
    <row r="343" spans="2:27" s="13" customFormat="1" x14ac:dyDescent="0.25">
      <c r="B343" s="26"/>
      <c r="C343" s="26"/>
      <c r="D343" s="26"/>
      <c r="E343" s="26"/>
      <c r="F343" s="26"/>
      <c r="G343" s="26"/>
      <c r="H343" s="26"/>
      <c r="I343" s="26"/>
      <c r="J343" s="26"/>
      <c r="K343" s="26"/>
      <c r="L343" s="26"/>
      <c r="M343" s="26"/>
      <c r="N343" s="26"/>
      <c r="O343" s="26"/>
      <c r="P343" s="26"/>
      <c r="Q343" s="26"/>
      <c r="R343" s="26"/>
      <c r="U343" s="26"/>
      <c r="W343" s="26"/>
      <c r="X343" s="27"/>
      <c r="Y343" s="154"/>
      <c r="Z343" s="154"/>
      <c r="AA343" s="154"/>
    </row>
    <row r="344" spans="2:27" s="13" customFormat="1" x14ac:dyDescent="0.25">
      <c r="B344" s="26"/>
      <c r="C344" s="26"/>
      <c r="D344" s="26"/>
      <c r="E344" s="26"/>
      <c r="F344" s="26"/>
      <c r="G344" s="26"/>
      <c r="H344" s="26"/>
      <c r="I344" s="26"/>
      <c r="J344" s="26"/>
      <c r="K344" s="26"/>
      <c r="L344" s="26"/>
      <c r="M344" s="26"/>
      <c r="N344" s="26"/>
      <c r="O344" s="26"/>
      <c r="P344" s="26"/>
      <c r="Q344" s="26"/>
      <c r="R344" s="26"/>
      <c r="U344" s="26"/>
      <c r="W344" s="26"/>
      <c r="X344" s="27"/>
      <c r="Y344" s="154"/>
      <c r="Z344" s="154"/>
      <c r="AA344" s="154"/>
    </row>
    <row r="345" spans="2:27" s="13" customFormat="1" x14ac:dyDescent="0.25">
      <c r="B345" s="26"/>
      <c r="C345" s="26"/>
      <c r="D345" s="26"/>
      <c r="E345" s="26"/>
      <c r="F345" s="26"/>
      <c r="G345" s="26"/>
      <c r="H345" s="26"/>
      <c r="I345" s="26"/>
      <c r="J345" s="26"/>
      <c r="K345" s="26"/>
      <c r="L345" s="26"/>
      <c r="M345" s="26"/>
      <c r="N345" s="26"/>
      <c r="O345" s="26"/>
      <c r="P345" s="26"/>
      <c r="Q345" s="26"/>
      <c r="R345" s="26"/>
      <c r="U345" s="26"/>
      <c r="W345" s="26"/>
      <c r="X345" s="27"/>
      <c r="Y345" s="154"/>
      <c r="Z345" s="154"/>
      <c r="AA345" s="154"/>
    </row>
    <row r="346" spans="2:27" s="13" customFormat="1" x14ac:dyDescent="0.25">
      <c r="B346" s="26"/>
      <c r="C346" s="26"/>
      <c r="D346" s="26"/>
      <c r="E346" s="26"/>
      <c r="F346" s="26"/>
      <c r="G346" s="26"/>
      <c r="H346" s="26"/>
      <c r="I346" s="26"/>
      <c r="J346" s="26"/>
      <c r="K346" s="26"/>
      <c r="L346" s="26"/>
      <c r="M346" s="26"/>
      <c r="N346" s="26"/>
      <c r="O346" s="26"/>
      <c r="P346" s="26"/>
      <c r="Q346" s="26"/>
      <c r="R346" s="26"/>
      <c r="U346" s="26"/>
      <c r="W346" s="26"/>
      <c r="X346" s="27"/>
      <c r="Y346" s="154"/>
      <c r="Z346" s="154"/>
      <c r="AA346" s="154"/>
    </row>
    <row r="347" spans="2:27" s="13" customFormat="1" x14ac:dyDescent="0.25">
      <c r="B347" s="26"/>
      <c r="C347" s="26"/>
      <c r="D347" s="26"/>
      <c r="E347" s="26"/>
      <c r="F347" s="26"/>
      <c r="G347" s="26"/>
      <c r="H347" s="26"/>
      <c r="I347" s="26"/>
      <c r="J347" s="26"/>
      <c r="K347" s="26"/>
      <c r="L347" s="26"/>
      <c r="M347" s="26"/>
      <c r="N347" s="26"/>
      <c r="O347" s="26"/>
      <c r="P347" s="26"/>
      <c r="Q347" s="26"/>
      <c r="R347" s="26"/>
      <c r="U347" s="26"/>
      <c r="W347" s="26"/>
      <c r="X347" s="27"/>
      <c r="Y347" s="154"/>
      <c r="Z347" s="154"/>
      <c r="AA347" s="154"/>
    </row>
    <row r="348" spans="2:27" s="13" customFormat="1" x14ac:dyDescent="0.25">
      <c r="B348" s="26"/>
      <c r="C348" s="26"/>
      <c r="D348" s="26"/>
      <c r="E348" s="26"/>
      <c r="F348" s="26"/>
      <c r="G348" s="26"/>
      <c r="H348" s="26"/>
      <c r="I348" s="26"/>
      <c r="J348" s="26"/>
      <c r="K348" s="26"/>
      <c r="L348" s="26"/>
      <c r="M348" s="26"/>
      <c r="N348" s="26"/>
      <c r="O348" s="26"/>
      <c r="P348" s="26"/>
      <c r="Q348" s="26"/>
      <c r="R348" s="26"/>
      <c r="U348" s="26"/>
      <c r="W348" s="26"/>
      <c r="X348" s="27"/>
      <c r="Y348" s="154"/>
      <c r="Z348" s="154"/>
      <c r="AA348" s="154"/>
    </row>
    <row r="349" spans="2:27" s="13" customFormat="1" x14ac:dyDescent="0.25">
      <c r="B349" s="26"/>
      <c r="C349" s="26"/>
      <c r="D349" s="26"/>
      <c r="E349" s="26"/>
      <c r="F349" s="26"/>
      <c r="G349" s="26"/>
      <c r="H349" s="26"/>
      <c r="I349" s="26"/>
      <c r="J349" s="26"/>
      <c r="K349" s="26"/>
      <c r="L349" s="26"/>
      <c r="M349" s="26"/>
      <c r="N349" s="26"/>
      <c r="O349" s="26"/>
      <c r="P349" s="26"/>
      <c r="Q349" s="26"/>
      <c r="R349" s="26"/>
      <c r="U349" s="26"/>
      <c r="W349" s="26"/>
      <c r="X349" s="27"/>
      <c r="Y349" s="154"/>
      <c r="Z349" s="154"/>
      <c r="AA349" s="154"/>
    </row>
    <row r="350" spans="2:27" s="13" customFormat="1" x14ac:dyDescent="0.25">
      <c r="B350" s="26"/>
      <c r="C350" s="26"/>
      <c r="D350" s="26"/>
      <c r="E350" s="26"/>
      <c r="F350" s="26"/>
      <c r="G350" s="26"/>
      <c r="H350" s="26"/>
      <c r="I350" s="26"/>
      <c r="J350" s="26"/>
      <c r="K350" s="26"/>
      <c r="L350" s="26"/>
      <c r="M350" s="26"/>
      <c r="N350" s="26"/>
      <c r="O350" s="26"/>
      <c r="P350" s="26"/>
      <c r="Q350" s="26"/>
      <c r="R350" s="26"/>
      <c r="U350" s="26"/>
      <c r="W350" s="26"/>
      <c r="X350" s="27"/>
      <c r="Y350" s="154"/>
      <c r="Z350" s="154"/>
      <c r="AA350" s="154"/>
    </row>
    <row r="351" spans="2:27" s="13" customFormat="1" x14ac:dyDescent="0.25">
      <c r="B351" s="26"/>
      <c r="C351" s="26"/>
      <c r="D351" s="26"/>
      <c r="E351" s="26"/>
      <c r="F351" s="26"/>
      <c r="G351" s="26"/>
      <c r="H351" s="26"/>
      <c r="I351" s="26"/>
      <c r="J351" s="26"/>
      <c r="K351" s="26"/>
      <c r="L351" s="26"/>
      <c r="M351" s="26"/>
      <c r="N351" s="26"/>
      <c r="O351" s="26"/>
      <c r="P351" s="26"/>
      <c r="Q351" s="26"/>
      <c r="R351" s="26"/>
      <c r="U351" s="26"/>
      <c r="W351" s="26"/>
      <c r="X351" s="27"/>
      <c r="Y351" s="154"/>
      <c r="Z351" s="154"/>
      <c r="AA351" s="154"/>
    </row>
    <row r="352" spans="2:27" s="13" customFormat="1" x14ac:dyDescent="0.25">
      <c r="B352" s="26"/>
      <c r="C352" s="26"/>
      <c r="D352" s="26"/>
      <c r="E352" s="26"/>
      <c r="F352" s="26"/>
      <c r="G352" s="26"/>
      <c r="H352" s="26"/>
      <c r="I352" s="26"/>
      <c r="J352" s="26"/>
      <c r="K352" s="26"/>
      <c r="L352" s="26"/>
      <c r="M352" s="26"/>
      <c r="N352" s="26"/>
      <c r="O352" s="26"/>
      <c r="P352" s="26"/>
      <c r="Q352" s="26"/>
      <c r="R352" s="26"/>
      <c r="U352" s="26"/>
      <c r="W352" s="26"/>
      <c r="X352" s="27"/>
      <c r="Y352" s="154"/>
      <c r="Z352" s="154"/>
      <c r="AA352" s="154"/>
    </row>
    <row r="353" spans="2:27" s="13" customFormat="1" x14ac:dyDescent="0.25">
      <c r="B353" s="26"/>
      <c r="C353" s="26"/>
      <c r="D353" s="26"/>
      <c r="E353" s="26"/>
      <c r="F353" s="26"/>
      <c r="G353" s="26"/>
      <c r="H353" s="26"/>
      <c r="I353" s="26"/>
      <c r="J353" s="26"/>
      <c r="K353" s="26"/>
      <c r="L353" s="26"/>
      <c r="M353" s="26"/>
      <c r="N353" s="26"/>
      <c r="O353" s="26"/>
      <c r="P353" s="26"/>
      <c r="Q353" s="26"/>
      <c r="R353" s="26"/>
      <c r="U353" s="26"/>
      <c r="W353" s="26"/>
      <c r="X353" s="27"/>
      <c r="Y353" s="154"/>
      <c r="Z353" s="154"/>
      <c r="AA353" s="154"/>
    </row>
    <row r="354" spans="2:27" s="13" customFormat="1" x14ac:dyDescent="0.25">
      <c r="B354" s="26"/>
      <c r="C354" s="26"/>
      <c r="D354" s="26"/>
      <c r="E354" s="26"/>
      <c r="F354" s="26"/>
      <c r="G354" s="26"/>
      <c r="H354" s="26"/>
      <c r="I354" s="26"/>
      <c r="J354" s="26"/>
      <c r="K354" s="26"/>
      <c r="L354" s="26"/>
      <c r="M354" s="26"/>
      <c r="N354" s="26"/>
      <c r="O354" s="26"/>
      <c r="P354" s="26"/>
      <c r="Q354" s="26"/>
      <c r="R354" s="26"/>
      <c r="U354" s="26"/>
      <c r="W354" s="26"/>
      <c r="X354" s="27"/>
      <c r="Y354" s="154"/>
      <c r="Z354" s="154"/>
      <c r="AA354" s="154"/>
    </row>
    <row r="355" spans="2:27" s="13" customFormat="1" x14ac:dyDescent="0.25">
      <c r="B355" s="26"/>
      <c r="C355" s="26"/>
      <c r="D355" s="26"/>
      <c r="E355" s="26"/>
      <c r="F355" s="26"/>
      <c r="G355" s="26"/>
      <c r="H355" s="26"/>
      <c r="I355" s="26"/>
      <c r="J355" s="26"/>
      <c r="K355" s="26"/>
      <c r="L355" s="26"/>
      <c r="M355" s="26"/>
      <c r="N355" s="26"/>
      <c r="O355" s="26"/>
      <c r="P355" s="26"/>
      <c r="Q355" s="26"/>
      <c r="R355" s="26"/>
      <c r="U355" s="26"/>
      <c r="W355" s="26"/>
      <c r="X355" s="27"/>
      <c r="Y355" s="154"/>
      <c r="Z355" s="154"/>
      <c r="AA355" s="154"/>
    </row>
    <row r="356" spans="2:27" s="13" customFormat="1" x14ac:dyDescent="0.25">
      <c r="B356" s="26"/>
      <c r="C356" s="26"/>
      <c r="D356" s="26"/>
      <c r="E356" s="26"/>
      <c r="F356" s="26"/>
      <c r="G356" s="26"/>
      <c r="H356" s="26"/>
      <c r="I356" s="26"/>
      <c r="J356" s="26"/>
      <c r="K356" s="26"/>
      <c r="L356" s="26"/>
      <c r="M356" s="26"/>
      <c r="N356" s="26"/>
      <c r="O356" s="26"/>
      <c r="P356" s="26"/>
      <c r="Q356" s="26"/>
      <c r="R356" s="26"/>
      <c r="U356" s="26"/>
      <c r="W356" s="26"/>
      <c r="X356" s="27"/>
      <c r="Y356" s="154"/>
      <c r="Z356" s="154"/>
      <c r="AA356" s="154"/>
    </row>
    <row r="357" spans="2:27" s="13" customFormat="1" x14ac:dyDescent="0.25">
      <c r="B357" s="26"/>
      <c r="C357" s="26"/>
      <c r="D357" s="26"/>
      <c r="E357" s="26"/>
      <c r="F357" s="26"/>
      <c r="G357" s="26"/>
      <c r="H357" s="26"/>
      <c r="I357" s="26"/>
      <c r="J357" s="26"/>
      <c r="K357" s="26"/>
      <c r="L357" s="26"/>
      <c r="M357" s="26"/>
      <c r="N357" s="26"/>
      <c r="O357" s="26"/>
      <c r="P357" s="26"/>
      <c r="Q357" s="26"/>
      <c r="R357" s="26"/>
      <c r="U357" s="26"/>
      <c r="W357" s="26"/>
      <c r="X357" s="27"/>
      <c r="Y357" s="154"/>
      <c r="Z357" s="154"/>
      <c r="AA357" s="154"/>
    </row>
    <row r="358" spans="2:27" s="13" customFormat="1" x14ac:dyDescent="0.25">
      <c r="B358" s="26"/>
      <c r="C358" s="26"/>
      <c r="D358" s="26"/>
      <c r="E358" s="26"/>
      <c r="F358" s="26"/>
      <c r="G358" s="26"/>
      <c r="H358" s="26"/>
      <c r="I358" s="26"/>
      <c r="J358" s="26"/>
      <c r="K358" s="26"/>
      <c r="L358" s="26"/>
      <c r="M358" s="26"/>
      <c r="N358" s="26"/>
      <c r="O358" s="26"/>
      <c r="P358" s="26"/>
      <c r="Q358" s="26"/>
      <c r="R358" s="26"/>
      <c r="U358" s="26"/>
      <c r="W358" s="26"/>
      <c r="X358" s="27"/>
      <c r="Y358" s="154"/>
      <c r="Z358" s="154"/>
      <c r="AA358" s="154"/>
    </row>
    <row r="359" spans="2:27" s="13" customFormat="1" x14ac:dyDescent="0.25">
      <c r="B359" s="26"/>
      <c r="C359" s="26"/>
      <c r="D359" s="26"/>
      <c r="E359" s="26"/>
      <c r="F359" s="26"/>
      <c r="G359" s="26"/>
      <c r="H359" s="26"/>
      <c r="I359" s="26"/>
      <c r="J359" s="26"/>
      <c r="K359" s="26"/>
      <c r="L359" s="26"/>
      <c r="M359" s="26"/>
      <c r="N359" s="26"/>
      <c r="O359" s="26"/>
      <c r="P359" s="26"/>
      <c r="Q359" s="26"/>
      <c r="R359" s="26"/>
      <c r="U359" s="26"/>
      <c r="W359" s="26"/>
      <c r="X359" s="27"/>
      <c r="Y359" s="154"/>
      <c r="Z359" s="154"/>
      <c r="AA359" s="154"/>
    </row>
    <row r="360" spans="2:27" s="13" customFormat="1" x14ac:dyDescent="0.25">
      <c r="B360" s="26"/>
      <c r="C360" s="26"/>
      <c r="D360" s="26"/>
      <c r="E360" s="26"/>
      <c r="F360" s="26"/>
      <c r="G360" s="26"/>
      <c r="H360" s="26"/>
      <c r="I360" s="26"/>
      <c r="J360" s="26"/>
      <c r="K360" s="26"/>
      <c r="L360" s="26"/>
      <c r="M360" s="26"/>
      <c r="N360" s="26"/>
      <c r="O360" s="26"/>
      <c r="P360" s="26"/>
      <c r="Q360" s="26"/>
      <c r="R360" s="26"/>
      <c r="U360" s="26"/>
      <c r="W360" s="26"/>
      <c r="X360" s="27"/>
      <c r="Y360" s="154"/>
      <c r="Z360" s="154"/>
      <c r="AA360" s="154"/>
    </row>
    <row r="361" spans="2:27" s="13" customFormat="1" x14ac:dyDescent="0.25">
      <c r="B361" s="26"/>
      <c r="C361" s="26"/>
      <c r="D361" s="26"/>
      <c r="E361" s="26"/>
      <c r="F361" s="26"/>
      <c r="G361" s="26"/>
      <c r="H361" s="26"/>
      <c r="I361" s="26"/>
      <c r="J361" s="26"/>
      <c r="K361" s="26"/>
      <c r="L361" s="26"/>
      <c r="M361" s="26"/>
      <c r="N361" s="26"/>
      <c r="O361" s="26"/>
      <c r="P361" s="26"/>
      <c r="Q361" s="26"/>
      <c r="R361" s="26"/>
      <c r="U361" s="26"/>
      <c r="W361" s="26"/>
      <c r="X361" s="27"/>
      <c r="Y361" s="154"/>
      <c r="Z361" s="154"/>
      <c r="AA361" s="154"/>
    </row>
    <row r="362" spans="2:27" s="13" customFormat="1" x14ac:dyDescent="0.25">
      <c r="B362" s="26"/>
      <c r="C362" s="26"/>
      <c r="D362" s="26"/>
      <c r="E362" s="26"/>
      <c r="F362" s="26"/>
      <c r="G362" s="26"/>
      <c r="H362" s="26"/>
      <c r="I362" s="26"/>
      <c r="J362" s="26"/>
      <c r="K362" s="26"/>
      <c r="L362" s="26"/>
      <c r="M362" s="26"/>
      <c r="N362" s="26"/>
      <c r="O362" s="26"/>
      <c r="P362" s="26"/>
      <c r="Q362" s="26"/>
      <c r="R362" s="26"/>
      <c r="U362" s="26"/>
      <c r="W362" s="26"/>
      <c r="X362" s="27"/>
      <c r="Y362" s="154"/>
      <c r="Z362" s="154"/>
      <c r="AA362" s="154"/>
    </row>
    <row r="363" spans="2:27" s="13" customFormat="1" x14ac:dyDescent="0.25">
      <c r="B363" s="26"/>
      <c r="C363" s="26"/>
      <c r="D363" s="26"/>
      <c r="E363" s="26"/>
      <c r="F363" s="26"/>
      <c r="G363" s="26"/>
      <c r="H363" s="26"/>
      <c r="I363" s="26"/>
      <c r="J363" s="26"/>
      <c r="K363" s="26"/>
      <c r="L363" s="26"/>
      <c r="M363" s="26"/>
      <c r="N363" s="26"/>
      <c r="O363" s="26"/>
      <c r="P363" s="26"/>
      <c r="Q363" s="26"/>
      <c r="R363" s="26"/>
      <c r="U363" s="26"/>
      <c r="W363" s="26"/>
      <c r="X363" s="27"/>
      <c r="Y363" s="154"/>
      <c r="Z363" s="154"/>
      <c r="AA363" s="154"/>
    </row>
    <row r="364" spans="2:27" s="13" customFormat="1" x14ac:dyDescent="0.25">
      <c r="B364" s="26"/>
      <c r="C364" s="26"/>
      <c r="D364" s="26"/>
      <c r="E364" s="26"/>
      <c r="F364" s="26"/>
      <c r="G364" s="26"/>
      <c r="H364" s="26"/>
      <c r="I364" s="26"/>
      <c r="J364" s="26"/>
      <c r="K364" s="26"/>
      <c r="L364" s="26"/>
      <c r="M364" s="26"/>
      <c r="N364" s="26"/>
      <c r="O364" s="26"/>
      <c r="P364" s="26"/>
      <c r="Q364" s="26"/>
      <c r="R364" s="26"/>
      <c r="U364" s="26"/>
      <c r="W364" s="26"/>
      <c r="X364" s="27"/>
      <c r="Y364" s="154"/>
      <c r="Z364" s="154"/>
      <c r="AA364" s="154"/>
    </row>
    <row r="365" spans="2:27" s="13" customFormat="1" x14ac:dyDescent="0.25">
      <c r="B365" s="26"/>
      <c r="C365" s="26"/>
      <c r="D365" s="26"/>
      <c r="E365" s="26"/>
      <c r="F365" s="26"/>
      <c r="G365" s="26"/>
      <c r="H365" s="26"/>
      <c r="I365" s="26"/>
      <c r="J365" s="26"/>
      <c r="K365" s="26"/>
      <c r="L365" s="26"/>
      <c r="M365" s="26"/>
      <c r="N365" s="26"/>
      <c r="O365" s="26"/>
      <c r="P365" s="26"/>
      <c r="Q365" s="26"/>
      <c r="R365" s="26"/>
      <c r="U365" s="26"/>
      <c r="W365" s="26"/>
      <c r="X365" s="27"/>
      <c r="Y365" s="154"/>
      <c r="Z365" s="154"/>
      <c r="AA365" s="154"/>
    </row>
    <row r="366" spans="2:27" s="13" customFormat="1" x14ac:dyDescent="0.25">
      <c r="B366" s="26"/>
      <c r="C366" s="26"/>
      <c r="D366" s="26"/>
      <c r="E366" s="26"/>
      <c r="F366" s="26"/>
      <c r="G366" s="26"/>
      <c r="H366" s="26"/>
      <c r="I366" s="26"/>
      <c r="J366" s="26"/>
      <c r="K366" s="26"/>
      <c r="L366" s="26"/>
      <c r="M366" s="26"/>
      <c r="N366" s="26"/>
      <c r="O366" s="26"/>
      <c r="P366" s="26"/>
      <c r="Q366" s="26"/>
      <c r="R366" s="26"/>
      <c r="U366" s="26"/>
      <c r="W366" s="26"/>
      <c r="X366" s="27"/>
      <c r="Y366" s="154"/>
      <c r="Z366" s="154"/>
      <c r="AA366" s="154"/>
    </row>
    <row r="367" spans="2:27" s="13" customFormat="1" x14ac:dyDescent="0.25">
      <c r="B367" s="26"/>
      <c r="C367" s="26"/>
      <c r="D367" s="26"/>
      <c r="E367" s="26"/>
      <c r="F367" s="26"/>
      <c r="G367" s="26"/>
      <c r="H367" s="26"/>
      <c r="I367" s="26"/>
      <c r="J367" s="26"/>
      <c r="K367" s="26"/>
      <c r="L367" s="26"/>
      <c r="M367" s="26"/>
      <c r="N367" s="26"/>
      <c r="O367" s="26"/>
      <c r="P367" s="26"/>
      <c r="Q367" s="26"/>
      <c r="R367" s="26"/>
      <c r="U367" s="26"/>
      <c r="W367" s="26"/>
      <c r="X367" s="27"/>
      <c r="Y367" s="154"/>
      <c r="Z367" s="154"/>
      <c r="AA367" s="154"/>
    </row>
    <row r="368" spans="2:27" s="13" customFormat="1" x14ac:dyDescent="0.25">
      <c r="B368" s="26"/>
      <c r="C368" s="26"/>
      <c r="D368" s="26"/>
      <c r="E368" s="26"/>
      <c r="F368" s="26"/>
      <c r="G368" s="26"/>
      <c r="H368" s="26"/>
      <c r="I368" s="26"/>
      <c r="J368" s="26"/>
      <c r="K368" s="26"/>
      <c r="L368" s="26"/>
      <c r="M368" s="26"/>
      <c r="N368" s="26"/>
      <c r="O368" s="26"/>
      <c r="P368" s="26"/>
      <c r="Q368" s="26"/>
      <c r="R368" s="26"/>
      <c r="U368" s="26"/>
      <c r="W368" s="26"/>
      <c r="X368" s="27"/>
      <c r="Y368" s="154"/>
      <c r="Z368" s="154"/>
      <c r="AA368" s="154"/>
    </row>
    <row r="369" spans="2:27" s="13" customFormat="1" x14ac:dyDescent="0.25">
      <c r="B369" s="26"/>
      <c r="C369" s="26"/>
      <c r="D369" s="26"/>
      <c r="E369" s="26"/>
      <c r="F369" s="26"/>
      <c r="G369" s="26"/>
      <c r="H369" s="26"/>
      <c r="I369" s="26"/>
      <c r="J369" s="26"/>
      <c r="K369" s="26"/>
      <c r="L369" s="26"/>
      <c r="M369" s="26"/>
      <c r="N369" s="26"/>
      <c r="O369" s="26"/>
      <c r="P369" s="26"/>
      <c r="Q369" s="26"/>
      <c r="R369" s="26"/>
      <c r="U369" s="26"/>
      <c r="W369" s="26"/>
      <c r="X369" s="27"/>
      <c r="Y369" s="154"/>
      <c r="Z369" s="154"/>
      <c r="AA369" s="154"/>
    </row>
    <row r="370" spans="2:27" s="13" customFormat="1" x14ac:dyDescent="0.25">
      <c r="B370" s="26"/>
      <c r="C370" s="26"/>
      <c r="D370" s="26"/>
      <c r="E370" s="26"/>
      <c r="F370" s="26"/>
      <c r="G370" s="26"/>
      <c r="H370" s="26"/>
      <c r="I370" s="26"/>
      <c r="J370" s="26"/>
      <c r="K370" s="26"/>
      <c r="L370" s="26"/>
      <c r="M370" s="26"/>
      <c r="N370" s="26"/>
      <c r="O370" s="26"/>
      <c r="P370" s="26"/>
      <c r="Q370" s="26"/>
      <c r="R370" s="26"/>
      <c r="U370" s="26"/>
      <c r="W370" s="26"/>
      <c r="X370" s="27"/>
      <c r="Y370" s="154"/>
      <c r="Z370" s="154"/>
      <c r="AA370" s="154"/>
    </row>
    <row r="371" spans="2:27" s="13" customFormat="1" x14ac:dyDescent="0.25">
      <c r="B371" s="26"/>
      <c r="C371" s="26"/>
      <c r="D371" s="26"/>
      <c r="E371" s="26"/>
      <c r="F371" s="26"/>
      <c r="G371" s="26"/>
      <c r="H371" s="26"/>
      <c r="I371" s="26"/>
      <c r="J371" s="26"/>
      <c r="K371" s="26"/>
      <c r="L371" s="26"/>
      <c r="M371" s="26"/>
      <c r="N371" s="26"/>
      <c r="O371" s="26"/>
      <c r="P371" s="26"/>
      <c r="Q371" s="26"/>
      <c r="R371" s="26"/>
      <c r="U371" s="26"/>
      <c r="W371" s="26"/>
      <c r="X371" s="27"/>
      <c r="Y371" s="154"/>
      <c r="Z371" s="154"/>
      <c r="AA371" s="154"/>
    </row>
    <row r="372" spans="2:27" s="13" customFormat="1" x14ac:dyDescent="0.25">
      <c r="B372" s="26"/>
      <c r="C372" s="26"/>
      <c r="D372" s="26"/>
      <c r="E372" s="26"/>
      <c r="F372" s="26"/>
      <c r="G372" s="26"/>
      <c r="H372" s="26"/>
      <c r="I372" s="26"/>
      <c r="J372" s="26"/>
      <c r="K372" s="26"/>
      <c r="L372" s="26"/>
      <c r="M372" s="26"/>
      <c r="N372" s="26"/>
      <c r="O372" s="26"/>
      <c r="P372" s="26"/>
      <c r="Q372" s="26"/>
      <c r="R372" s="26"/>
      <c r="U372" s="26"/>
      <c r="W372" s="26"/>
      <c r="X372" s="27"/>
      <c r="Y372" s="154"/>
      <c r="Z372" s="154"/>
      <c r="AA372" s="154"/>
    </row>
    <row r="373" spans="2:27" s="13" customFormat="1" x14ac:dyDescent="0.25">
      <c r="B373" s="26"/>
      <c r="C373" s="26"/>
      <c r="D373" s="26"/>
      <c r="E373" s="26"/>
      <c r="F373" s="26"/>
      <c r="G373" s="26"/>
      <c r="H373" s="26"/>
      <c r="I373" s="26"/>
      <c r="J373" s="26"/>
      <c r="K373" s="26"/>
      <c r="L373" s="26"/>
      <c r="M373" s="26"/>
      <c r="N373" s="26"/>
      <c r="O373" s="26"/>
      <c r="P373" s="26"/>
      <c r="Q373" s="26"/>
      <c r="R373" s="26"/>
      <c r="U373" s="26"/>
      <c r="W373" s="26"/>
      <c r="X373" s="27"/>
      <c r="Y373" s="154"/>
      <c r="Z373" s="154"/>
      <c r="AA373" s="154"/>
    </row>
    <row r="374" spans="2:27" s="13" customFormat="1" x14ac:dyDescent="0.25">
      <c r="B374" s="26"/>
      <c r="C374" s="26"/>
      <c r="D374" s="26"/>
      <c r="E374" s="26"/>
      <c r="F374" s="26"/>
      <c r="G374" s="26"/>
      <c r="H374" s="26"/>
      <c r="I374" s="26"/>
      <c r="J374" s="26"/>
      <c r="K374" s="26"/>
      <c r="L374" s="26"/>
      <c r="M374" s="26"/>
      <c r="N374" s="26"/>
      <c r="O374" s="26"/>
      <c r="P374" s="26"/>
      <c r="Q374" s="26"/>
      <c r="R374" s="26"/>
      <c r="U374" s="26"/>
      <c r="W374" s="26"/>
      <c r="X374" s="27"/>
      <c r="Y374" s="154"/>
      <c r="Z374" s="154"/>
      <c r="AA374" s="154"/>
    </row>
    <row r="375" spans="2:27" s="13" customFormat="1" x14ac:dyDescent="0.25">
      <c r="B375" s="26"/>
      <c r="C375" s="26"/>
      <c r="D375" s="26"/>
      <c r="E375" s="26"/>
      <c r="F375" s="26"/>
      <c r="G375" s="26"/>
      <c r="H375" s="26"/>
      <c r="I375" s="26"/>
      <c r="J375" s="26"/>
      <c r="K375" s="26"/>
      <c r="L375" s="26"/>
      <c r="M375" s="26"/>
      <c r="N375" s="26"/>
      <c r="O375" s="26"/>
      <c r="P375" s="26"/>
      <c r="Q375" s="26"/>
      <c r="R375" s="26"/>
      <c r="U375" s="26"/>
      <c r="W375" s="26"/>
      <c r="X375" s="27"/>
      <c r="Y375" s="154"/>
      <c r="Z375" s="154"/>
      <c r="AA375" s="154"/>
    </row>
    <row r="376" spans="2:27" s="13" customFormat="1" x14ac:dyDescent="0.25">
      <c r="B376" s="26"/>
      <c r="C376" s="26"/>
      <c r="D376" s="26"/>
      <c r="E376" s="26"/>
      <c r="F376" s="26"/>
      <c r="G376" s="26"/>
      <c r="H376" s="26"/>
      <c r="I376" s="26"/>
      <c r="J376" s="26"/>
      <c r="K376" s="26"/>
      <c r="L376" s="26"/>
      <c r="M376" s="26"/>
      <c r="N376" s="26"/>
      <c r="O376" s="26"/>
      <c r="P376" s="26"/>
      <c r="Q376" s="26"/>
      <c r="R376" s="26"/>
      <c r="U376" s="26"/>
      <c r="W376" s="26"/>
      <c r="X376" s="27"/>
      <c r="Y376" s="154"/>
      <c r="Z376" s="154"/>
      <c r="AA376" s="154"/>
    </row>
    <row r="377" spans="2:27" s="13" customFormat="1" x14ac:dyDescent="0.25">
      <c r="B377" s="26"/>
      <c r="C377" s="26"/>
      <c r="D377" s="26"/>
      <c r="E377" s="26"/>
      <c r="F377" s="26"/>
      <c r="G377" s="26"/>
      <c r="H377" s="26"/>
      <c r="I377" s="26"/>
      <c r="J377" s="26"/>
      <c r="K377" s="26"/>
      <c r="L377" s="26"/>
      <c r="M377" s="26"/>
      <c r="N377" s="26"/>
      <c r="O377" s="26"/>
      <c r="P377" s="26"/>
      <c r="Q377" s="26"/>
      <c r="R377" s="26"/>
      <c r="U377" s="26"/>
      <c r="W377" s="26"/>
      <c r="X377" s="27"/>
      <c r="Y377" s="154"/>
      <c r="Z377" s="154"/>
      <c r="AA377" s="154"/>
    </row>
    <row r="378" spans="2:27" s="13" customFormat="1" x14ac:dyDescent="0.25">
      <c r="B378" s="26"/>
      <c r="C378" s="26"/>
      <c r="D378" s="26"/>
      <c r="E378" s="26"/>
      <c r="F378" s="26"/>
      <c r="G378" s="26"/>
      <c r="H378" s="26"/>
      <c r="I378" s="26"/>
      <c r="J378" s="26"/>
      <c r="K378" s="26"/>
      <c r="L378" s="26"/>
      <c r="M378" s="26"/>
      <c r="N378" s="26"/>
      <c r="O378" s="26"/>
      <c r="P378" s="26"/>
      <c r="Q378" s="26"/>
      <c r="R378" s="26"/>
      <c r="U378" s="26"/>
      <c r="W378" s="26"/>
      <c r="X378" s="27"/>
      <c r="Y378" s="154"/>
      <c r="Z378" s="154"/>
      <c r="AA378" s="154"/>
    </row>
    <row r="379" spans="2:27" s="13" customFormat="1" x14ac:dyDescent="0.25">
      <c r="B379" s="26"/>
      <c r="C379" s="26"/>
      <c r="D379" s="26"/>
      <c r="E379" s="26"/>
      <c r="F379" s="26"/>
      <c r="G379" s="26"/>
      <c r="H379" s="26"/>
      <c r="I379" s="26"/>
      <c r="J379" s="26"/>
      <c r="K379" s="26"/>
      <c r="L379" s="26"/>
      <c r="M379" s="26"/>
      <c r="N379" s="26"/>
      <c r="O379" s="26"/>
      <c r="P379" s="26"/>
      <c r="Q379" s="26"/>
      <c r="R379" s="26"/>
      <c r="U379" s="26"/>
      <c r="W379" s="26"/>
      <c r="X379" s="27"/>
      <c r="Y379" s="154"/>
      <c r="Z379" s="154"/>
      <c r="AA379" s="154"/>
    </row>
    <row r="380" spans="2:27" s="13" customFormat="1" x14ac:dyDescent="0.25">
      <c r="B380" s="26"/>
      <c r="C380" s="26"/>
      <c r="D380" s="26"/>
      <c r="E380" s="26"/>
      <c r="F380" s="26"/>
      <c r="G380" s="26"/>
      <c r="H380" s="26"/>
      <c r="I380" s="26"/>
      <c r="J380" s="26"/>
      <c r="K380" s="26"/>
      <c r="L380" s="26"/>
      <c r="M380" s="26"/>
      <c r="N380" s="26"/>
      <c r="O380" s="26"/>
      <c r="P380" s="26"/>
      <c r="Q380" s="26"/>
      <c r="R380" s="26"/>
      <c r="U380" s="26"/>
      <c r="W380" s="26"/>
      <c r="X380" s="27"/>
      <c r="Y380" s="154"/>
      <c r="Z380" s="154"/>
      <c r="AA380" s="154"/>
    </row>
    <row r="381" spans="2:27" s="13" customFormat="1" x14ac:dyDescent="0.25">
      <c r="B381" s="26"/>
      <c r="C381" s="26"/>
      <c r="D381" s="26"/>
      <c r="E381" s="26"/>
      <c r="F381" s="26"/>
      <c r="G381" s="26"/>
      <c r="H381" s="26"/>
      <c r="I381" s="26"/>
      <c r="J381" s="26"/>
      <c r="K381" s="26"/>
      <c r="L381" s="26"/>
      <c r="M381" s="26"/>
      <c r="N381" s="26"/>
      <c r="O381" s="26"/>
      <c r="P381" s="26"/>
      <c r="Q381" s="26"/>
      <c r="R381" s="26"/>
      <c r="U381" s="26"/>
      <c r="W381" s="26"/>
      <c r="X381" s="27"/>
      <c r="Y381" s="154"/>
      <c r="Z381" s="154"/>
      <c r="AA381" s="154"/>
    </row>
    <row r="382" spans="2:27" s="13" customFormat="1" x14ac:dyDescent="0.25">
      <c r="B382" s="26"/>
      <c r="C382" s="26"/>
      <c r="D382" s="26"/>
      <c r="E382" s="26"/>
      <c r="F382" s="26"/>
      <c r="G382" s="26"/>
      <c r="H382" s="26"/>
      <c r="I382" s="26"/>
      <c r="J382" s="26"/>
      <c r="K382" s="26"/>
      <c r="L382" s="26"/>
      <c r="M382" s="26"/>
      <c r="N382" s="26"/>
      <c r="O382" s="26"/>
      <c r="P382" s="26"/>
      <c r="Q382" s="26"/>
      <c r="R382" s="26"/>
      <c r="U382" s="26"/>
      <c r="W382" s="26"/>
      <c r="X382" s="27"/>
      <c r="Y382" s="154"/>
      <c r="Z382" s="154"/>
      <c r="AA382" s="154"/>
    </row>
    <row r="383" spans="2:27" s="13" customFormat="1" x14ac:dyDescent="0.25">
      <c r="Q383" s="26"/>
      <c r="R383" s="26"/>
      <c r="U383" s="26"/>
      <c r="W383" s="26"/>
      <c r="X383" s="27"/>
      <c r="Y383" s="154"/>
      <c r="Z383" s="154"/>
      <c r="AA383" s="154"/>
    </row>
    <row r="384" spans="2:27" s="13" customFormat="1" x14ac:dyDescent="0.25">
      <c r="Q384" s="26"/>
      <c r="R384" s="26"/>
      <c r="U384" s="26"/>
      <c r="W384" s="26"/>
      <c r="X384" s="27"/>
      <c r="Y384" s="154"/>
      <c r="Z384" s="154"/>
      <c r="AA384" s="154"/>
    </row>
    <row r="385" spans="17:27" s="13" customFormat="1" x14ac:dyDescent="0.25">
      <c r="Q385" s="26"/>
      <c r="R385" s="26"/>
      <c r="U385" s="26"/>
      <c r="W385" s="26"/>
      <c r="X385" s="27"/>
      <c r="Y385" s="154"/>
      <c r="Z385" s="154"/>
      <c r="AA385" s="154"/>
    </row>
    <row r="386" spans="17:27" s="13" customFormat="1" x14ac:dyDescent="0.25">
      <c r="Q386" s="26"/>
      <c r="R386" s="26"/>
      <c r="U386" s="26"/>
      <c r="W386" s="26"/>
      <c r="X386" s="27"/>
      <c r="Y386" s="154"/>
      <c r="Z386" s="154"/>
      <c r="AA386" s="154"/>
    </row>
    <row r="387" spans="17:27" s="13" customFormat="1" x14ac:dyDescent="0.25">
      <c r="Q387" s="26"/>
      <c r="R387" s="26"/>
      <c r="U387" s="26"/>
      <c r="W387" s="26"/>
      <c r="X387" s="27"/>
      <c r="Y387" s="154"/>
      <c r="Z387" s="154"/>
      <c r="AA387" s="154"/>
    </row>
    <row r="388" spans="17:27" s="13" customFormat="1" x14ac:dyDescent="0.25">
      <c r="Q388" s="26"/>
      <c r="R388" s="26"/>
      <c r="U388" s="26"/>
      <c r="W388" s="26"/>
      <c r="X388" s="27"/>
      <c r="Y388" s="154"/>
      <c r="Z388" s="154"/>
      <c r="AA388" s="154"/>
    </row>
    <row r="389" spans="17:27" s="13" customFormat="1" x14ac:dyDescent="0.25">
      <c r="Q389" s="26"/>
      <c r="R389" s="26"/>
      <c r="U389" s="26"/>
      <c r="W389" s="26"/>
      <c r="X389" s="27"/>
      <c r="Y389" s="154"/>
      <c r="Z389" s="154"/>
      <c r="AA389" s="154"/>
    </row>
    <row r="390" spans="17:27" s="13" customFormat="1" x14ac:dyDescent="0.25">
      <c r="Q390" s="26"/>
      <c r="R390" s="26"/>
      <c r="U390" s="26"/>
      <c r="W390" s="26"/>
      <c r="X390" s="27"/>
      <c r="Y390" s="154"/>
      <c r="Z390" s="154"/>
      <c r="AA390" s="154"/>
    </row>
    <row r="391" spans="17:27" s="13" customFormat="1" x14ac:dyDescent="0.25">
      <c r="Q391" s="26"/>
      <c r="R391" s="26"/>
      <c r="U391" s="26"/>
      <c r="W391" s="26"/>
      <c r="X391" s="27"/>
      <c r="Y391" s="154"/>
      <c r="Z391" s="154"/>
      <c r="AA391" s="154"/>
    </row>
    <row r="392" spans="17:27" s="13" customFormat="1" x14ac:dyDescent="0.25">
      <c r="Q392" s="26"/>
      <c r="R392" s="26"/>
      <c r="U392" s="26"/>
      <c r="W392" s="26"/>
      <c r="X392" s="27"/>
      <c r="Y392" s="154"/>
      <c r="Z392" s="154"/>
      <c r="AA392" s="154"/>
    </row>
    <row r="393" spans="17:27" s="13" customFormat="1" x14ac:dyDescent="0.25">
      <c r="Q393" s="26"/>
      <c r="R393" s="26"/>
      <c r="U393" s="26"/>
      <c r="W393" s="26"/>
      <c r="X393" s="27"/>
      <c r="Y393" s="154"/>
      <c r="Z393" s="154"/>
      <c r="AA393" s="154"/>
    </row>
    <row r="394" spans="17:27" s="13" customFormat="1" x14ac:dyDescent="0.25">
      <c r="Q394" s="26"/>
      <c r="R394" s="26"/>
      <c r="U394" s="26"/>
      <c r="W394" s="26"/>
      <c r="X394" s="27"/>
      <c r="Y394" s="154"/>
      <c r="Z394" s="154"/>
      <c r="AA394" s="154"/>
    </row>
    <row r="395" spans="17:27" s="13" customFormat="1" x14ac:dyDescent="0.25">
      <c r="Q395" s="26"/>
      <c r="R395" s="26"/>
      <c r="U395" s="26"/>
      <c r="W395" s="26"/>
      <c r="X395" s="27"/>
      <c r="Y395" s="154"/>
      <c r="Z395" s="154"/>
      <c r="AA395" s="154"/>
    </row>
    <row r="396" spans="17:27" s="13" customFormat="1" x14ac:dyDescent="0.25">
      <c r="Q396" s="26"/>
      <c r="R396" s="26"/>
      <c r="U396" s="26"/>
      <c r="W396" s="26"/>
      <c r="X396" s="27"/>
      <c r="Y396" s="154"/>
      <c r="Z396" s="154"/>
      <c r="AA396" s="154"/>
    </row>
    <row r="397" spans="17:27" s="13" customFormat="1" x14ac:dyDescent="0.25">
      <c r="Q397" s="26"/>
      <c r="R397" s="26"/>
      <c r="U397" s="26"/>
      <c r="W397" s="26"/>
      <c r="X397" s="27"/>
      <c r="Y397" s="154"/>
      <c r="Z397" s="154"/>
      <c r="AA397" s="154"/>
    </row>
    <row r="398" spans="17:27" s="13" customFormat="1" x14ac:dyDescent="0.25">
      <c r="Q398" s="26"/>
      <c r="R398" s="26"/>
      <c r="U398" s="26"/>
      <c r="W398" s="26"/>
      <c r="X398" s="27"/>
      <c r="Y398" s="154"/>
      <c r="Z398" s="154"/>
      <c r="AA398" s="154"/>
    </row>
    <row r="399" spans="17:27" s="13" customFormat="1" x14ac:dyDescent="0.25">
      <c r="Q399" s="26"/>
      <c r="R399" s="26"/>
      <c r="U399" s="26"/>
      <c r="W399" s="26"/>
      <c r="X399" s="27"/>
      <c r="Y399" s="154"/>
      <c r="Z399" s="154"/>
      <c r="AA399" s="154"/>
    </row>
    <row r="400" spans="17:27" s="13" customFormat="1" x14ac:dyDescent="0.25">
      <c r="Q400" s="26"/>
      <c r="R400" s="26"/>
      <c r="U400" s="26"/>
      <c r="W400" s="26"/>
      <c r="X400" s="27"/>
      <c r="Y400" s="154"/>
      <c r="Z400" s="154"/>
      <c r="AA400" s="154"/>
    </row>
    <row r="401" spans="2:63" s="13" customFormat="1" x14ac:dyDescent="0.25">
      <c r="Q401" s="26"/>
      <c r="R401" s="26"/>
      <c r="U401" s="26"/>
      <c r="W401" s="26"/>
      <c r="X401" s="27"/>
      <c r="Y401" s="154"/>
      <c r="Z401" s="154"/>
      <c r="AA401" s="154"/>
    </row>
    <row r="402" spans="2:63" s="13" customFormat="1" x14ac:dyDescent="0.25">
      <c r="Q402" s="26"/>
      <c r="R402" s="26"/>
      <c r="U402" s="26"/>
      <c r="W402" s="26"/>
      <c r="X402" s="27"/>
      <c r="Y402" s="154"/>
      <c r="Z402" s="154"/>
      <c r="AA402" s="154"/>
    </row>
    <row r="403" spans="2:63" s="13" customFormat="1" x14ac:dyDescent="0.25">
      <c r="Q403" s="26"/>
      <c r="R403" s="26"/>
      <c r="U403" s="26"/>
      <c r="W403" s="26"/>
      <c r="X403" s="27"/>
      <c r="Y403" s="154"/>
      <c r="Z403" s="154"/>
      <c r="AA403" s="154"/>
    </row>
    <row r="404" spans="2:63" s="13" customFormat="1" x14ac:dyDescent="0.25">
      <c r="Q404" s="26"/>
      <c r="R404" s="26"/>
      <c r="U404" s="26"/>
      <c r="W404" s="26"/>
      <c r="X404" s="27"/>
      <c r="Y404" s="154"/>
      <c r="Z404" s="154"/>
      <c r="AA404" s="154"/>
    </row>
    <row r="405" spans="2:63" s="13" customFormat="1" x14ac:dyDescent="0.25">
      <c r="Q405" s="26"/>
      <c r="R405" s="26"/>
      <c r="U405" s="26"/>
      <c r="W405" s="26"/>
      <c r="X405" s="27"/>
      <c r="Y405" s="154"/>
      <c r="Z405" s="154"/>
      <c r="AA405" s="154"/>
    </row>
    <row r="406" spans="2:63" s="13" customFormat="1" x14ac:dyDescent="0.25">
      <c r="Q406" s="26"/>
      <c r="R406" s="26"/>
      <c r="U406" s="26"/>
      <c r="W406" s="26"/>
      <c r="X406" s="27"/>
      <c r="Y406" s="154"/>
      <c r="Z406" s="154"/>
      <c r="AA406" s="154"/>
    </row>
    <row r="407" spans="2:63" s="13" customFormat="1" x14ac:dyDescent="0.25">
      <c r="Q407" s="26"/>
      <c r="R407" s="26"/>
      <c r="U407" s="26"/>
      <c r="W407" s="26"/>
      <c r="X407" s="27"/>
      <c r="Y407" s="154"/>
      <c r="Z407" s="154"/>
      <c r="AA407" s="154"/>
    </row>
    <row r="408" spans="2:63" s="13" customFormat="1" x14ac:dyDescent="0.25">
      <c r="Q408" s="26"/>
      <c r="R408" s="26"/>
      <c r="U408" s="26"/>
      <c r="W408" s="26"/>
      <c r="X408" s="27"/>
      <c r="Y408" s="154"/>
      <c r="Z408" s="154"/>
      <c r="AA408" s="154"/>
    </row>
    <row r="409" spans="2:63" s="13" customFormat="1" x14ac:dyDescent="0.25">
      <c r="Q409" s="26"/>
      <c r="R409" s="26"/>
      <c r="U409" s="26"/>
      <c r="W409" s="26"/>
      <c r="X409" s="27"/>
      <c r="Y409" s="154"/>
      <c r="Z409" s="154"/>
      <c r="AA409" s="154"/>
    </row>
    <row r="410" spans="2:63" s="13" customFormat="1" x14ac:dyDescent="0.25">
      <c r="Q410" s="26"/>
      <c r="R410" s="26"/>
      <c r="U410" s="26"/>
      <c r="W410" s="26"/>
      <c r="X410" s="27"/>
      <c r="Y410" s="154"/>
      <c r="Z410" s="154"/>
      <c r="AA410" s="154"/>
    </row>
    <row r="411" spans="2:63" s="13" customFormat="1" x14ac:dyDescent="0.25">
      <c r="Q411" s="26"/>
      <c r="R411" s="26"/>
      <c r="U411" s="26"/>
      <c r="W411" s="26"/>
      <c r="X411" s="27"/>
      <c r="Y411" s="154"/>
      <c r="Z411" s="154"/>
      <c r="AA411" s="154"/>
    </row>
    <row r="412" spans="2:63" s="13" customFormat="1" x14ac:dyDescent="0.25">
      <c r="Q412" s="26"/>
      <c r="R412" s="26"/>
      <c r="U412" s="26"/>
      <c r="W412" s="26"/>
      <c r="X412" s="27"/>
      <c r="Y412" s="154"/>
      <c r="Z412" s="154"/>
      <c r="AA412" s="154"/>
    </row>
    <row r="413" spans="2:63" s="13" customFormat="1" x14ac:dyDescent="0.25">
      <c r="Q413" s="26"/>
      <c r="R413" s="26"/>
      <c r="U413" s="26"/>
      <c r="W413" s="26"/>
      <c r="X413" s="27"/>
      <c r="Y413" s="154"/>
      <c r="Z413" s="154"/>
      <c r="AA413" s="154"/>
    </row>
    <row r="414" spans="2:63" s="13" customFormat="1" x14ac:dyDescent="0.25">
      <c r="Q414" s="26"/>
      <c r="R414" s="26"/>
      <c r="U414" s="26"/>
      <c r="W414" s="26"/>
      <c r="X414" s="27"/>
      <c r="Y414" s="154"/>
      <c r="Z414" s="154"/>
      <c r="AA414" s="154"/>
    </row>
    <row r="415" spans="2:63" s="13" customFormat="1" x14ac:dyDescent="0.25">
      <c r="Q415" s="26"/>
      <c r="R415" s="26"/>
      <c r="U415" s="26"/>
      <c r="W415" s="26"/>
      <c r="X415" s="27"/>
      <c r="Y415" s="154"/>
      <c r="Z415" s="154"/>
      <c r="AA415" s="154"/>
    </row>
    <row r="416" spans="2:63" x14ac:dyDescent="0.25">
      <c r="B416" s="13"/>
      <c r="C416" s="13"/>
      <c r="D416" s="13"/>
      <c r="E416" s="13"/>
      <c r="F416" s="13"/>
      <c r="G416" s="13"/>
      <c r="H416" s="13"/>
      <c r="I416" s="13"/>
      <c r="J416" s="13"/>
      <c r="K416" s="13"/>
      <c r="L416" s="13"/>
      <c r="M416" s="13"/>
      <c r="N416" s="13"/>
      <c r="O416" s="13"/>
      <c r="P416" s="13"/>
      <c r="BD416" s="25"/>
      <c r="BE416" s="25"/>
      <c r="BF416" s="25"/>
      <c r="BG416" s="25"/>
      <c r="BH416" s="25"/>
      <c r="BI416" s="25"/>
      <c r="BJ416" s="25"/>
      <c r="BK416" s="25"/>
    </row>
    <row r="417" spans="2:63" x14ac:dyDescent="0.25">
      <c r="B417" s="13"/>
      <c r="C417" s="13"/>
      <c r="D417" s="13"/>
      <c r="E417" s="13"/>
      <c r="F417" s="13"/>
      <c r="G417" s="13"/>
      <c r="H417" s="13"/>
      <c r="I417" s="13"/>
      <c r="J417" s="13"/>
      <c r="K417" s="13"/>
      <c r="L417" s="13"/>
      <c r="M417" s="13"/>
      <c r="N417" s="13"/>
      <c r="O417" s="13"/>
      <c r="P417" s="13"/>
      <c r="Q417" s="25"/>
      <c r="R417" s="25"/>
      <c r="S417" s="25"/>
      <c r="T417" s="25"/>
      <c r="U417" s="25"/>
      <c r="W417" s="13"/>
      <c r="BD417" s="25"/>
      <c r="BE417" s="25"/>
      <c r="BF417" s="25"/>
      <c r="BG417" s="25"/>
      <c r="BH417" s="25"/>
      <c r="BI417" s="25"/>
      <c r="BJ417" s="25"/>
      <c r="BK417" s="25"/>
    </row>
    <row r="419" spans="2:63" x14ac:dyDescent="0.25">
      <c r="X419" s="13"/>
    </row>
  </sheetData>
  <sheetProtection sheet="1" scenarios="1"/>
  <customSheetViews>
    <customSheetView guid="{516FD917-C90A-43C8-A271-430F564CF4C2}" showGridLines="0" hiddenRows="1" hiddenColumns="1">
      <selection activeCell="P214" sqref="P214"/>
      <pageMargins left="0.7" right="0.7" top="0.75" bottom="0.75" header="0.3" footer="0.3"/>
      <pageSetup paperSize="9" orientation="portrait" r:id="rId1"/>
    </customSheetView>
  </customSheetViews>
  <mergeCells count="21">
    <mergeCell ref="Y17:AA17"/>
    <mergeCell ref="Y35:AA35"/>
    <mergeCell ref="Y53:AA53"/>
    <mergeCell ref="Y72:AA72"/>
    <mergeCell ref="Y90:AA90"/>
    <mergeCell ref="Y108:AA108"/>
    <mergeCell ref="Y198:AA198"/>
    <mergeCell ref="Y126:AA126"/>
    <mergeCell ref="Y144:AA144"/>
    <mergeCell ref="Y162:AA162"/>
    <mergeCell ref="Y180:AA180"/>
    <mergeCell ref="L162:M162"/>
    <mergeCell ref="L180:M180"/>
    <mergeCell ref="B2:P2"/>
    <mergeCell ref="D11:F11"/>
    <mergeCell ref="M11:O11"/>
    <mergeCell ref="M13:O13"/>
    <mergeCell ref="D13:F13"/>
    <mergeCell ref="B4:P4"/>
    <mergeCell ref="D9:F9"/>
    <mergeCell ref="M9:O9"/>
  </mergeCells>
  <dataValidations count="18">
    <dataValidation type="list" allowBlank="1" showInputMessage="1" showErrorMessage="1" sqref="WVW983110 O65609 JK65606 TG65606 ADC65606 AMY65606 AWU65606 BGQ65606 BQM65606 CAI65606 CKE65606 CUA65606 DDW65606 DNS65606 DXO65606 EHK65606 ERG65606 FBC65606 FKY65606 FUU65606 GEQ65606 GOM65606 GYI65606 HIE65606 HSA65606 IBW65606 ILS65606 IVO65606 JFK65606 JPG65606 JZC65606 KIY65606 KSU65606 LCQ65606 LMM65606 LWI65606 MGE65606 MQA65606 MZW65606 NJS65606 NTO65606 ODK65606 ONG65606 OXC65606 PGY65606 PQU65606 QAQ65606 QKM65606 QUI65606 REE65606 ROA65606 RXW65606 SHS65606 SRO65606 TBK65606 TLG65606 TVC65606 UEY65606 UOU65606 UYQ65606 VIM65606 VSI65606 WCE65606 WMA65606 WVW65606 O131145 JK131142 TG131142 ADC131142 AMY131142 AWU131142 BGQ131142 BQM131142 CAI131142 CKE131142 CUA131142 DDW131142 DNS131142 DXO131142 EHK131142 ERG131142 FBC131142 FKY131142 FUU131142 GEQ131142 GOM131142 GYI131142 HIE131142 HSA131142 IBW131142 ILS131142 IVO131142 JFK131142 JPG131142 JZC131142 KIY131142 KSU131142 LCQ131142 LMM131142 LWI131142 MGE131142 MQA131142 MZW131142 NJS131142 NTO131142 ODK131142 ONG131142 OXC131142 PGY131142 PQU131142 QAQ131142 QKM131142 QUI131142 REE131142 ROA131142 RXW131142 SHS131142 SRO131142 TBK131142 TLG131142 TVC131142 UEY131142 UOU131142 UYQ131142 VIM131142 VSI131142 WCE131142 WMA131142 WVW131142 O196681 JK196678 TG196678 ADC196678 AMY196678 AWU196678 BGQ196678 BQM196678 CAI196678 CKE196678 CUA196678 DDW196678 DNS196678 DXO196678 EHK196678 ERG196678 FBC196678 FKY196678 FUU196678 GEQ196678 GOM196678 GYI196678 HIE196678 HSA196678 IBW196678 ILS196678 IVO196678 JFK196678 JPG196678 JZC196678 KIY196678 KSU196678 LCQ196678 LMM196678 LWI196678 MGE196678 MQA196678 MZW196678 NJS196678 NTO196678 ODK196678 ONG196678 OXC196678 PGY196678 PQU196678 QAQ196678 QKM196678 QUI196678 REE196678 ROA196678 RXW196678 SHS196678 SRO196678 TBK196678 TLG196678 TVC196678 UEY196678 UOU196678 UYQ196678 VIM196678 VSI196678 WCE196678 WMA196678 WVW196678 O262217 JK262214 TG262214 ADC262214 AMY262214 AWU262214 BGQ262214 BQM262214 CAI262214 CKE262214 CUA262214 DDW262214 DNS262214 DXO262214 EHK262214 ERG262214 FBC262214 FKY262214 FUU262214 GEQ262214 GOM262214 GYI262214 HIE262214 HSA262214 IBW262214 ILS262214 IVO262214 JFK262214 JPG262214 JZC262214 KIY262214 KSU262214 LCQ262214 LMM262214 LWI262214 MGE262214 MQA262214 MZW262214 NJS262214 NTO262214 ODK262214 ONG262214 OXC262214 PGY262214 PQU262214 QAQ262214 QKM262214 QUI262214 REE262214 ROA262214 RXW262214 SHS262214 SRO262214 TBK262214 TLG262214 TVC262214 UEY262214 UOU262214 UYQ262214 VIM262214 VSI262214 WCE262214 WMA262214 WVW262214 O327753 JK327750 TG327750 ADC327750 AMY327750 AWU327750 BGQ327750 BQM327750 CAI327750 CKE327750 CUA327750 DDW327750 DNS327750 DXO327750 EHK327750 ERG327750 FBC327750 FKY327750 FUU327750 GEQ327750 GOM327750 GYI327750 HIE327750 HSA327750 IBW327750 ILS327750 IVO327750 JFK327750 JPG327750 JZC327750 KIY327750 KSU327750 LCQ327750 LMM327750 LWI327750 MGE327750 MQA327750 MZW327750 NJS327750 NTO327750 ODK327750 ONG327750 OXC327750 PGY327750 PQU327750 QAQ327750 QKM327750 QUI327750 REE327750 ROA327750 RXW327750 SHS327750 SRO327750 TBK327750 TLG327750 TVC327750 UEY327750 UOU327750 UYQ327750 VIM327750 VSI327750 WCE327750 WMA327750 WVW327750 O393289 JK393286 TG393286 ADC393286 AMY393286 AWU393286 BGQ393286 BQM393286 CAI393286 CKE393286 CUA393286 DDW393286 DNS393286 DXO393286 EHK393286 ERG393286 FBC393286 FKY393286 FUU393286 GEQ393286 GOM393286 GYI393286 HIE393286 HSA393286 IBW393286 ILS393286 IVO393286 JFK393286 JPG393286 JZC393286 KIY393286 KSU393286 LCQ393286 LMM393286 LWI393286 MGE393286 MQA393286 MZW393286 NJS393286 NTO393286 ODK393286 ONG393286 OXC393286 PGY393286 PQU393286 QAQ393286 QKM393286 QUI393286 REE393286 ROA393286 RXW393286 SHS393286 SRO393286 TBK393286 TLG393286 TVC393286 UEY393286 UOU393286 UYQ393286 VIM393286 VSI393286 WCE393286 WMA393286 WVW393286 O458825 JK458822 TG458822 ADC458822 AMY458822 AWU458822 BGQ458822 BQM458822 CAI458822 CKE458822 CUA458822 DDW458822 DNS458822 DXO458822 EHK458822 ERG458822 FBC458822 FKY458822 FUU458822 GEQ458822 GOM458822 GYI458822 HIE458822 HSA458822 IBW458822 ILS458822 IVO458822 JFK458822 JPG458822 JZC458822 KIY458822 KSU458822 LCQ458822 LMM458822 LWI458822 MGE458822 MQA458822 MZW458822 NJS458822 NTO458822 ODK458822 ONG458822 OXC458822 PGY458822 PQU458822 QAQ458822 QKM458822 QUI458822 REE458822 ROA458822 RXW458822 SHS458822 SRO458822 TBK458822 TLG458822 TVC458822 UEY458822 UOU458822 UYQ458822 VIM458822 VSI458822 WCE458822 WMA458822 WVW458822 O524361 JK524358 TG524358 ADC524358 AMY524358 AWU524358 BGQ524358 BQM524358 CAI524358 CKE524358 CUA524358 DDW524358 DNS524358 DXO524358 EHK524358 ERG524358 FBC524358 FKY524358 FUU524358 GEQ524358 GOM524358 GYI524358 HIE524358 HSA524358 IBW524358 ILS524358 IVO524358 JFK524358 JPG524358 JZC524358 KIY524358 KSU524358 LCQ524358 LMM524358 LWI524358 MGE524358 MQA524358 MZW524358 NJS524358 NTO524358 ODK524358 ONG524358 OXC524358 PGY524358 PQU524358 QAQ524358 QKM524358 QUI524358 REE524358 ROA524358 RXW524358 SHS524358 SRO524358 TBK524358 TLG524358 TVC524358 UEY524358 UOU524358 UYQ524358 VIM524358 VSI524358 WCE524358 WMA524358 WVW524358 O589897 JK589894 TG589894 ADC589894 AMY589894 AWU589894 BGQ589894 BQM589894 CAI589894 CKE589894 CUA589894 DDW589894 DNS589894 DXO589894 EHK589894 ERG589894 FBC589894 FKY589894 FUU589894 GEQ589894 GOM589894 GYI589894 HIE589894 HSA589894 IBW589894 ILS589894 IVO589894 JFK589894 JPG589894 JZC589894 KIY589894 KSU589894 LCQ589894 LMM589894 LWI589894 MGE589894 MQA589894 MZW589894 NJS589894 NTO589894 ODK589894 ONG589894 OXC589894 PGY589894 PQU589894 QAQ589894 QKM589894 QUI589894 REE589894 ROA589894 RXW589894 SHS589894 SRO589894 TBK589894 TLG589894 TVC589894 UEY589894 UOU589894 UYQ589894 VIM589894 VSI589894 WCE589894 WMA589894 WVW589894 O655433 JK655430 TG655430 ADC655430 AMY655430 AWU655430 BGQ655430 BQM655430 CAI655430 CKE655430 CUA655430 DDW655430 DNS655430 DXO655430 EHK655430 ERG655430 FBC655430 FKY655430 FUU655430 GEQ655430 GOM655430 GYI655430 HIE655430 HSA655430 IBW655430 ILS655430 IVO655430 JFK655430 JPG655430 JZC655430 KIY655430 KSU655430 LCQ655430 LMM655430 LWI655430 MGE655430 MQA655430 MZW655430 NJS655430 NTO655430 ODK655430 ONG655430 OXC655430 PGY655430 PQU655430 QAQ655430 QKM655430 QUI655430 REE655430 ROA655430 RXW655430 SHS655430 SRO655430 TBK655430 TLG655430 TVC655430 UEY655430 UOU655430 UYQ655430 VIM655430 VSI655430 WCE655430 WMA655430 WVW655430 O720969 JK720966 TG720966 ADC720966 AMY720966 AWU720966 BGQ720966 BQM720966 CAI720966 CKE720966 CUA720966 DDW720966 DNS720966 DXO720966 EHK720966 ERG720966 FBC720966 FKY720966 FUU720966 GEQ720966 GOM720966 GYI720966 HIE720966 HSA720966 IBW720966 ILS720966 IVO720966 JFK720966 JPG720966 JZC720966 KIY720966 KSU720966 LCQ720966 LMM720966 LWI720966 MGE720966 MQA720966 MZW720966 NJS720966 NTO720966 ODK720966 ONG720966 OXC720966 PGY720966 PQU720966 QAQ720966 QKM720966 QUI720966 REE720966 ROA720966 RXW720966 SHS720966 SRO720966 TBK720966 TLG720966 TVC720966 UEY720966 UOU720966 UYQ720966 VIM720966 VSI720966 WCE720966 WMA720966 WVW720966 O786505 JK786502 TG786502 ADC786502 AMY786502 AWU786502 BGQ786502 BQM786502 CAI786502 CKE786502 CUA786502 DDW786502 DNS786502 DXO786502 EHK786502 ERG786502 FBC786502 FKY786502 FUU786502 GEQ786502 GOM786502 GYI786502 HIE786502 HSA786502 IBW786502 ILS786502 IVO786502 JFK786502 JPG786502 JZC786502 KIY786502 KSU786502 LCQ786502 LMM786502 LWI786502 MGE786502 MQA786502 MZW786502 NJS786502 NTO786502 ODK786502 ONG786502 OXC786502 PGY786502 PQU786502 QAQ786502 QKM786502 QUI786502 REE786502 ROA786502 RXW786502 SHS786502 SRO786502 TBK786502 TLG786502 TVC786502 UEY786502 UOU786502 UYQ786502 VIM786502 VSI786502 WCE786502 WMA786502 WVW786502 O852041 JK852038 TG852038 ADC852038 AMY852038 AWU852038 BGQ852038 BQM852038 CAI852038 CKE852038 CUA852038 DDW852038 DNS852038 DXO852038 EHK852038 ERG852038 FBC852038 FKY852038 FUU852038 GEQ852038 GOM852038 GYI852038 HIE852038 HSA852038 IBW852038 ILS852038 IVO852038 JFK852038 JPG852038 JZC852038 KIY852038 KSU852038 LCQ852038 LMM852038 LWI852038 MGE852038 MQA852038 MZW852038 NJS852038 NTO852038 ODK852038 ONG852038 OXC852038 PGY852038 PQU852038 QAQ852038 QKM852038 QUI852038 REE852038 ROA852038 RXW852038 SHS852038 SRO852038 TBK852038 TLG852038 TVC852038 UEY852038 UOU852038 UYQ852038 VIM852038 VSI852038 WCE852038 WMA852038 WVW852038 O917577 JK917574 TG917574 ADC917574 AMY917574 AWU917574 BGQ917574 BQM917574 CAI917574 CKE917574 CUA917574 DDW917574 DNS917574 DXO917574 EHK917574 ERG917574 FBC917574 FKY917574 FUU917574 GEQ917574 GOM917574 GYI917574 HIE917574 HSA917574 IBW917574 ILS917574 IVO917574 JFK917574 JPG917574 JZC917574 KIY917574 KSU917574 LCQ917574 LMM917574 LWI917574 MGE917574 MQA917574 MZW917574 NJS917574 NTO917574 ODK917574 ONG917574 OXC917574 PGY917574 PQU917574 QAQ917574 QKM917574 QUI917574 REE917574 ROA917574 RXW917574 SHS917574 SRO917574 TBK917574 TLG917574 TVC917574 UEY917574 UOU917574 UYQ917574 VIM917574 VSI917574 WCE917574 WMA917574 WVW917574 O983113 JK983110 TG983110 ADC983110 AMY983110 AWU983110 BGQ983110 BQM983110 CAI983110 CKE983110 CUA983110 DDW983110 DNS983110 DXO983110 EHK983110 ERG983110 FBC983110 FKY983110 FUU983110 GEQ983110 GOM983110 GYI983110 HIE983110 HSA983110 IBW983110 ILS983110 IVO983110 JFK983110 JPG983110 JZC983110 KIY983110 KSU983110 LCQ983110 LMM983110 LWI983110 MGE983110 MQA983110 MZW983110 NJS983110 NTO983110 ODK983110 ONG983110 OXC983110 PGY983110 PQU983110 QAQ983110 QKM983110 QUI983110 REE983110 ROA983110 RXW983110 SHS983110 SRO983110 TBK983110 TLG983110 TVC983110 UEY983110 UOU983110 UYQ983110 VIM983110 VSI983110 WCE983110 WMA983110" xr:uid="{00000000-0002-0000-0100-000000000000}">
      <formula1>#REF!</formula1>
    </dataValidation>
    <dataValidation type="list" allowBlank="1" showInputMessage="1" showErrorMessage="1" sqref="WCB983190:WCC983190 JH197:JI197 TD197:TE197 ACZ197:ADA197 AMV197:AMW197 AWR197:AWS197 BGN197:BGO197 BQJ197:BQK197 CAF197:CAG197 CKB197:CKC197 CTX197:CTY197 DDT197:DDU197 DNP197:DNQ197 DXL197:DXM197 EHH197:EHI197 ERD197:ERE197 FAZ197:FBA197 FKV197:FKW197 FUR197:FUS197 GEN197:GEO197 GOJ197:GOK197 GYF197:GYG197 HIB197:HIC197 HRX197:HRY197 IBT197:IBU197 ILP197:ILQ197 IVL197:IVM197 JFH197:JFI197 JPD197:JPE197 JYZ197:JZA197 KIV197:KIW197 KSR197:KSS197 LCN197:LCO197 LMJ197:LMK197 LWF197:LWG197 MGB197:MGC197 MPX197:MPY197 MZT197:MZU197 NJP197:NJQ197 NTL197:NTM197 ODH197:ODI197 OND197:ONE197 OWZ197:OXA197 PGV197:PGW197 PQR197:PQS197 QAN197:QAO197 QKJ197:QKK197 QUF197:QUG197 REB197:REC197 RNX197:RNY197 RXT197:RXU197 SHP197:SHQ197 SRL197:SRM197 TBH197:TBI197 TLD197:TLE197 TUZ197:TVA197 UEV197:UEW197 UOR197:UOS197 UYN197:UYO197 VIJ197:VIK197 VSF197:VSG197 WCB197:WCC197 WLX197:WLY197 WVT197:WVU197 L65725:M65725 JH65722:JI65722 TD65722:TE65722 ACZ65722:ADA65722 AMV65722:AMW65722 AWR65722:AWS65722 BGN65722:BGO65722 BQJ65722:BQK65722 CAF65722:CAG65722 CKB65722:CKC65722 CTX65722:CTY65722 DDT65722:DDU65722 DNP65722:DNQ65722 DXL65722:DXM65722 EHH65722:EHI65722 ERD65722:ERE65722 FAZ65722:FBA65722 FKV65722:FKW65722 FUR65722:FUS65722 GEN65722:GEO65722 GOJ65722:GOK65722 GYF65722:GYG65722 HIB65722:HIC65722 HRX65722:HRY65722 IBT65722:IBU65722 ILP65722:ILQ65722 IVL65722:IVM65722 JFH65722:JFI65722 JPD65722:JPE65722 JYZ65722:JZA65722 KIV65722:KIW65722 KSR65722:KSS65722 LCN65722:LCO65722 LMJ65722:LMK65722 LWF65722:LWG65722 MGB65722:MGC65722 MPX65722:MPY65722 MZT65722:MZU65722 NJP65722:NJQ65722 NTL65722:NTM65722 ODH65722:ODI65722 OND65722:ONE65722 OWZ65722:OXA65722 PGV65722:PGW65722 PQR65722:PQS65722 QAN65722:QAO65722 QKJ65722:QKK65722 QUF65722:QUG65722 REB65722:REC65722 RNX65722:RNY65722 RXT65722:RXU65722 SHP65722:SHQ65722 SRL65722:SRM65722 TBH65722:TBI65722 TLD65722:TLE65722 TUZ65722:TVA65722 UEV65722:UEW65722 UOR65722:UOS65722 UYN65722:UYO65722 VIJ65722:VIK65722 VSF65722:VSG65722 WCB65722:WCC65722 WLX65722:WLY65722 WVT65722:WVU65722 L131261:M131261 JH131258:JI131258 TD131258:TE131258 ACZ131258:ADA131258 AMV131258:AMW131258 AWR131258:AWS131258 BGN131258:BGO131258 BQJ131258:BQK131258 CAF131258:CAG131258 CKB131258:CKC131258 CTX131258:CTY131258 DDT131258:DDU131258 DNP131258:DNQ131258 DXL131258:DXM131258 EHH131258:EHI131258 ERD131258:ERE131258 FAZ131258:FBA131258 FKV131258:FKW131258 FUR131258:FUS131258 GEN131258:GEO131258 GOJ131258:GOK131258 GYF131258:GYG131258 HIB131258:HIC131258 HRX131258:HRY131258 IBT131258:IBU131258 ILP131258:ILQ131258 IVL131258:IVM131258 JFH131258:JFI131258 JPD131258:JPE131258 JYZ131258:JZA131258 KIV131258:KIW131258 KSR131258:KSS131258 LCN131258:LCO131258 LMJ131258:LMK131258 LWF131258:LWG131258 MGB131258:MGC131258 MPX131258:MPY131258 MZT131258:MZU131258 NJP131258:NJQ131258 NTL131258:NTM131258 ODH131258:ODI131258 OND131258:ONE131258 OWZ131258:OXA131258 PGV131258:PGW131258 PQR131258:PQS131258 QAN131258:QAO131258 QKJ131258:QKK131258 QUF131258:QUG131258 REB131258:REC131258 RNX131258:RNY131258 RXT131258:RXU131258 SHP131258:SHQ131258 SRL131258:SRM131258 TBH131258:TBI131258 TLD131258:TLE131258 TUZ131258:TVA131258 UEV131258:UEW131258 UOR131258:UOS131258 UYN131258:UYO131258 VIJ131258:VIK131258 VSF131258:VSG131258 WCB131258:WCC131258 WLX131258:WLY131258 WVT131258:WVU131258 L196797:M196797 JH196794:JI196794 TD196794:TE196794 ACZ196794:ADA196794 AMV196794:AMW196794 AWR196794:AWS196794 BGN196794:BGO196794 BQJ196794:BQK196794 CAF196794:CAG196794 CKB196794:CKC196794 CTX196794:CTY196794 DDT196794:DDU196794 DNP196794:DNQ196794 DXL196794:DXM196794 EHH196794:EHI196794 ERD196794:ERE196794 FAZ196794:FBA196794 FKV196794:FKW196794 FUR196794:FUS196794 GEN196794:GEO196794 GOJ196794:GOK196794 GYF196794:GYG196794 HIB196794:HIC196794 HRX196794:HRY196794 IBT196794:IBU196794 ILP196794:ILQ196794 IVL196794:IVM196794 JFH196794:JFI196794 JPD196794:JPE196794 JYZ196794:JZA196794 KIV196794:KIW196794 KSR196794:KSS196794 LCN196794:LCO196794 LMJ196794:LMK196794 LWF196794:LWG196794 MGB196794:MGC196794 MPX196794:MPY196794 MZT196794:MZU196794 NJP196794:NJQ196794 NTL196794:NTM196794 ODH196794:ODI196794 OND196794:ONE196794 OWZ196794:OXA196794 PGV196794:PGW196794 PQR196794:PQS196794 QAN196794:QAO196794 QKJ196794:QKK196794 QUF196794:QUG196794 REB196794:REC196794 RNX196794:RNY196794 RXT196794:RXU196794 SHP196794:SHQ196794 SRL196794:SRM196794 TBH196794:TBI196794 TLD196794:TLE196794 TUZ196794:TVA196794 UEV196794:UEW196794 UOR196794:UOS196794 UYN196794:UYO196794 VIJ196794:VIK196794 VSF196794:VSG196794 WCB196794:WCC196794 WLX196794:WLY196794 WVT196794:WVU196794 L262333:M262333 JH262330:JI262330 TD262330:TE262330 ACZ262330:ADA262330 AMV262330:AMW262330 AWR262330:AWS262330 BGN262330:BGO262330 BQJ262330:BQK262330 CAF262330:CAG262330 CKB262330:CKC262330 CTX262330:CTY262330 DDT262330:DDU262330 DNP262330:DNQ262330 DXL262330:DXM262330 EHH262330:EHI262330 ERD262330:ERE262330 FAZ262330:FBA262330 FKV262330:FKW262330 FUR262330:FUS262330 GEN262330:GEO262330 GOJ262330:GOK262330 GYF262330:GYG262330 HIB262330:HIC262330 HRX262330:HRY262330 IBT262330:IBU262330 ILP262330:ILQ262330 IVL262330:IVM262330 JFH262330:JFI262330 JPD262330:JPE262330 JYZ262330:JZA262330 KIV262330:KIW262330 KSR262330:KSS262330 LCN262330:LCO262330 LMJ262330:LMK262330 LWF262330:LWG262330 MGB262330:MGC262330 MPX262330:MPY262330 MZT262330:MZU262330 NJP262330:NJQ262330 NTL262330:NTM262330 ODH262330:ODI262330 OND262330:ONE262330 OWZ262330:OXA262330 PGV262330:PGW262330 PQR262330:PQS262330 QAN262330:QAO262330 QKJ262330:QKK262330 QUF262330:QUG262330 REB262330:REC262330 RNX262330:RNY262330 RXT262330:RXU262330 SHP262330:SHQ262330 SRL262330:SRM262330 TBH262330:TBI262330 TLD262330:TLE262330 TUZ262330:TVA262330 UEV262330:UEW262330 UOR262330:UOS262330 UYN262330:UYO262330 VIJ262330:VIK262330 VSF262330:VSG262330 WCB262330:WCC262330 WLX262330:WLY262330 WVT262330:WVU262330 L327869:M327869 JH327866:JI327866 TD327866:TE327866 ACZ327866:ADA327866 AMV327866:AMW327866 AWR327866:AWS327866 BGN327866:BGO327866 BQJ327866:BQK327866 CAF327866:CAG327866 CKB327866:CKC327866 CTX327866:CTY327866 DDT327866:DDU327866 DNP327866:DNQ327866 DXL327866:DXM327866 EHH327866:EHI327866 ERD327866:ERE327866 FAZ327866:FBA327866 FKV327866:FKW327866 FUR327866:FUS327866 GEN327866:GEO327866 GOJ327866:GOK327866 GYF327866:GYG327866 HIB327866:HIC327866 HRX327866:HRY327866 IBT327866:IBU327866 ILP327866:ILQ327866 IVL327866:IVM327866 JFH327866:JFI327866 JPD327866:JPE327866 JYZ327866:JZA327866 KIV327866:KIW327866 KSR327866:KSS327866 LCN327866:LCO327866 LMJ327866:LMK327866 LWF327866:LWG327866 MGB327866:MGC327866 MPX327866:MPY327866 MZT327866:MZU327866 NJP327866:NJQ327866 NTL327866:NTM327866 ODH327866:ODI327866 OND327866:ONE327866 OWZ327866:OXA327866 PGV327866:PGW327866 PQR327866:PQS327866 QAN327866:QAO327866 QKJ327866:QKK327866 QUF327866:QUG327866 REB327866:REC327866 RNX327866:RNY327866 RXT327866:RXU327866 SHP327866:SHQ327866 SRL327866:SRM327866 TBH327866:TBI327866 TLD327866:TLE327866 TUZ327866:TVA327866 UEV327866:UEW327866 UOR327866:UOS327866 UYN327866:UYO327866 VIJ327866:VIK327866 VSF327866:VSG327866 WCB327866:WCC327866 WLX327866:WLY327866 WVT327866:WVU327866 L393405:M393405 JH393402:JI393402 TD393402:TE393402 ACZ393402:ADA393402 AMV393402:AMW393402 AWR393402:AWS393402 BGN393402:BGO393402 BQJ393402:BQK393402 CAF393402:CAG393402 CKB393402:CKC393402 CTX393402:CTY393402 DDT393402:DDU393402 DNP393402:DNQ393402 DXL393402:DXM393402 EHH393402:EHI393402 ERD393402:ERE393402 FAZ393402:FBA393402 FKV393402:FKW393402 FUR393402:FUS393402 GEN393402:GEO393402 GOJ393402:GOK393402 GYF393402:GYG393402 HIB393402:HIC393402 HRX393402:HRY393402 IBT393402:IBU393402 ILP393402:ILQ393402 IVL393402:IVM393402 JFH393402:JFI393402 JPD393402:JPE393402 JYZ393402:JZA393402 KIV393402:KIW393402 KSR393402:KSS393402 LCN393402:LCO393402 LMJ393402:LMK393402 LWF393402:LWG393402 MGB393402:MGC393402 MPX393402:MPY393402 MZT393402:MZU393402 NJP393402:NJQ393402 NTL393402:NTM393402 ODH393402:ODI393402 OND393402:ONE393402 OWZ393402:OXA393402 PGV393402:PGW393402 PQR393402:PQS393402 QAN393402:QAO393402 QKJ393402:QKK393402 QUF393402:QUG393402 REB393402:REC393402 RNX393402:RNY393402 RXT393402:RXU393402 SHP393402:SHQ393402 SRL393402:SRM393402 TBH393402:TBI393402 TLD393402:TLE393402 TUZ393402:TVA393402 UEV393402:UEW393402 UOR393402:UOS393402 UYN393402:UYO393402 VIJ393402:VIK393402 VSF393402:VSG393402 WCB393402:WCC393402 WLX393402:WLY393402 WVT393402:WVU393402 L458941:M458941 JH458938:JI458938 TD458938:TE458938 ACZ458938:ADA458938 AMV458938:AMW458938 AWR458938:AWS458938 BGN458938:BGO458938 BQJ458938:BQK458938 CAF458938:CAG458938 CKB458938:CKC458938 CTX458938:CTY458938 DDT458938:DDU458938 DNP458938:DNQ458938 DXL458938:DXM458938 EHH458938:EHI458938 ERD458938:ERE458938 FAZ458938:FBA458938 FKV458938:FKW458938 FUR458938:FUS458938 GEN458938:GEO458938 GOJ458938:GOK458938 GYF458938:GYG458938 HIB458938:HIC458938 HRX458938:HRY458938 IBT458938:IBU458938 ILP458938:ILQ458938 IVL458938:IVM458938 JFH458938:JFI458938 JPD458938:JPE458938 JYZ458938:JZA458938 KIV458938:KIW458938 KSR458938:KSS458938 LCN458938:LCO458938 LMJ458938:LMK458938 LWF458938:LWG458938 MGB458938:MGC458938 MPX458938:MPY458938 MZT458938:MZU458938 NJP458938:NJQ458938 NTL458938:NTM458938 ODH458938:ODI458938 OND458938:ONE458938 OWZ458938:OXA458938 PGV458938:PGW458938 PQR458938:PQS458938 QAN458938:QAO458938 QKJ458938:QKK458938 QUF458938:QUG458938 REB458938:REC458938 RNX458938:RNY458938 RXT458938:RXU458938 SHP458938:SHQ458938 SRL458938:SRM458938 TBH458938:TBI458938 TLD458938:TLE458938 TUZ458938:TVA458938 UEV458938:UEW458938 UOR458938:UOS458938 UYN458938:UYO458938 VIJ458938:VIK458938 VSF458938:VSG458938 WCB458938:WCC458938 WLX458938:WLY458938 WVT458938:WVU458938 L524477:M524477 JH524474:JI524474 TD524474:TE524474 ACZ524474:ADA524474 AMV524474:AMW524474 AWR524474:AWS524474 BGN524474:BGO524474 BQJ524474:BQK524474 CAF524474:CAG524474 CKB524474:CKC524474 CTX524474:CTY524474 DDT524474:DDU524474 DNP524474:DNQ524474 DXL524474:DXM524474 EHH524474:EHI524474 ERD524474:ERE524474 FAZ524474:FBA524474 FKV524474:FKW524474 FUR524474:FUS524474 GEN524474:GEO524474 GOJ524474:GOK524474 GYF524474:GYG524474 HIB524474:HIC524474 HRX524474:HRY524474 IBT524474:IBU524474 ILP524474:ILQ524474 IVL524474:IVM524474 JFH524474:JFI524474 JPD524474:JPE524474 JYZ524474:JZA524474 KIV524474:KIW524474 KSR524474:KSS524474 LCN524474:LCO524474 LMJ524474:LMK524474 LWF524474:LWG524474 MGB524474:MGC524474 MPX524474:MPY524474 MZT524474:MZU524474 NJP524474:NJQ524474 NTL524474:NTM524474 ODH524474:ODI524474 OND524474:ONE524474 OWZ524474:OXA524474 PGV524474:PGW524474 PQR524474:PQS524474 QAN524474:QAO524474 QKJ524474:QKK524474 QUF524474:QUG524474 REB524474:REC524474 RNX524474:RNY524474 RXT524474:RXU524474 SHP524474:SHQ524474 SRL524474:SRM524474 TBH524474:TBI524474 TLD524474:TLE524474 TUZ524474:TVA524474 UEV524474:UEW524474 UOR524474:UOS524474 UYN524474:UYO524474 VIJ524474:VIK524474 VSF524474:VSG524474 WCB524474:WCC524474 WLX524474:WLY524474 WVT524474:WVU524474 L590013:M590013 JH590010:JI590010 TD590010:TE590010 ACZ590010:ADA590010 AMV590010:AMW590010 AWR590010:AWS590010 BGN590010:BGO590010 BQJ590010:BQK590010 CAF590010:CAG590010 CKB590010:CKC590010 CTX590010:CTY590010 DDT590010:DDU590010 DNP590010:DNQ590010 DXL590010:DXM590010 EHH590010:EHI590010 ERD590010:ERE590010 FAZ590010:FBA590010 FKV590010:FKW590010 FUR590010:FUS590010 GEN590010:GEO590010 GOJ590010:GOK590010 GYF590010:GYG590010 HIB590010:HIC590010 HRX590010:HRY590010 IBT590010:IBU590010 ILP590010:ILQ590010 IVL590010:IVM590010 JFH590010:JFI590010 JPD590010:JPE590010 JYZ590010:JZA590010 KIV590010:KIW590010 KSR590010:KSS590010 LCN590010:LCO590010 LMJ590010:LMK590010 LWF590010:LWG590010 MGB590010:MGC590010 MPX590010:MPY590010 MZT590010:MZU590010 NJP590010:NJQ590010 NTL590010:NTM590010 ODH590010:ODI590010 OND590010:ONE590010 OWZ590010:OXA590010 PGV590010:PGW590010 PQR590010:PQS590010 QAN590010:QAO590010 QKJ590010:QKK590010 QUF590010:QUG590010 REB590010:REC590010 RNX590010:RNY590010 RXT590010:RXU590010 SHP590010:SHQ590010 SRL590010:SRM590010 TBH590010:TBI590010 TLD590010:TLE590010 TUZ590010:TVA590010 UEV590010:UEW590010 UOR590010:UOS590010 UYN590010:UYO590010 VIJ590010:VIK590010 VSF590010:VSG590010 WCB590010:WCC590010 WLX590010:WLY590010 WVT590010:WVU590010 L655549:M655549 JH655546:JI655546 TD655546:TE655546 ACZ655546:ADA655546 AMV655546:AMW655546 AWR655546:AWS655546 BGN655546:BGO655546 BQJ655546:BQK655546 CAF655546:CAG655546 CKB655546:CKC655546 CTX655546:CTY655546 DDT655546:DDU655546 DNP655546:DNQ655546 DXL655546:DXM655546 EHH655546:EHI655546 ERD655546:ERE655546 FAZ655546:FBA655546 FKV655546:FKW655546 FUR655546:FUS655546 GEN655546:GEO655546 GOJ655546:GOK655546 GYF655546:GYG655546 HIB655546:HIC655546 HRX655546:HRY655546 IBT655546:IBU655546 ILP655546:ILQ655546 IVL655546:IVM655546 JFH655546:JFI655546 JPD655546:JPE655546 JYZ655546:JZA655546 KIV655546:KIW655546 KSR655546:KSS655546 LCN655546:LCO655546 LMJ655546:LMK655546 LWF655546:LWG655546 MGB655546:MGC655546 MPX655546:MPY655546 MZT655546:MZU655546 NJP655546:NJQ655546 NTL655546:NTM655546 ODH655546:ODI655546 OND655546:ONE655546 OWZ655546:OXA655546 PGV655546:PGW655546 PQR655546:PQS655546 QAN655546:QAO655546 QKJ655546:QKK655546 QUF655546:QUG655546 REB655546:REC655546 RNX655546:RNY655546 RXT655546:RXU655546 SHP655546:SHQ655546 SRL655546:SRM655546 TBH655546:TBI655546 TLD655546:TLE655546 TUZ655546:TVA655546 UEV655546:UEW655546 UOR655546:UOS655546 UYN655546:UYO655546 VIJ655546:VIK655546 VSF655546:VSG655546 WCB655546:WCC655546 WLX655546:WLY655546 WVT655546:WVU655546 L721085:M721085 JH721082:JI721082 TD721082:TE721082 ACZ721082:ADA721082 AMV721082:AMW721082 AWR721082:AWS721082 BGN721082:BGO721082 BQJ721082:BQK721082 CAF721082:CAG721082 CKB721082:CKC721082 CTX721082:CTY721082 DDT721082:DDU721082 DNP721082:DNQ721082 DXL721082:DXM721082 EHH721082:EHI721082 ERD721082:ERE721082 FAZ721082:FBA721082 FKV721082:FKW721082 FUR721082:FUS721082 GEN721082:GEO721082 GOJ721082:GOK721082 GYF721082:GYG721082 HIB721082:HIC721082 HRX721082:HRY721082 IBT721082:IBU721082 ILP721082:ILQ721082 IVL721082:IVM721082 JFH721082:JFI721082 JPD721082:JPE721082 JYZ721082:JZA721082 KIV721082:KIW721082 KSR721082:KSS721082 LCN721082:LCO721082 LMJ721082:LMK721082 LWF721082:LWG721082 MGB721082:MGC721082 MPX721082:MPY721082 MZT721082:MZU721082 NJP721082:NJQ721082 NTL721082:NTM721082 ODH721082:ODI721082 OND721082:ONE721082 OWZ721082:OXA721082 PGV721082:PGW721082 PQR721082:PQS721082 QAN721082:QAO721082 QKJ721082:QKK721082 QUF721082:QUG721082 REB721082:REC721082 RNX721082:RNY721082 RXT721082:RXU721082 SHP721082:SHQ721082 SRL721082:SRM721082 TBH721082:TBI721082 TLD721082:TLE721082 TUZ721082:TVA721082 UEV721082:UEW721082 UOR721082:UOS721082 UYN721082:UYO721082 VIJ721082:VIK721082 VSF721082:VSG721082 WCB721082:WCC721082 WLX721082:WLY721082 WVT721082:WVU721082 L786621:M786621 JH786618:JI786618 TD786618:TE786618 ACZ786618:ADA786618 AMV786618:AMW786618 AWR786618:AWS786618 BGN786618:BGO786618 BQJ786618:BQK786618 CAF786618:CAG786618 CKB786618:CKC786618 CTX786618:CTY786618 DDT786618:DDU786618 DNP786618:DNQ786618 DXL786618:DXM786618 EHH786618:EHI786618 ERD786618:ERE786618 FAZ786618:FBA786618 FKV786618:FKW786618 FUR786618:FUS786618 GEN786618:GEO786618 GOJ786618:GOK786618 GYF786618:GYG786618 HIB786618:HIC786618 HRX786618:HRY786618 IBT786618:IBU786618 ILP786618:ILQ786618 IVL786618:IVM786618 JFH786618:JFI786618 JPD786618:JPE786618 JYZ786618:JZA786618 KIV786618:KIW786618 KSR786618:KSS786618 LCN786618:LCO786618 LMJ786618:LMK786618 LWF786618:LWG786618 MGB786618:MGC786618 MPX786618:MPY786618 MZT786618:MZU786618 NJP786618:NJQ786618 NTL786618:NTM786618 ODH786618:ODI786618 OND786618:ONE786618 OWZ786618:OXA786618 PGV786618:PGW786618 PQR786618:PQS786618 QAN786618:QAO786618 QKJ786618:QKK786618 QUF786618:QUG786618 REB786618:REC786618 RNX786618:RNY786618 RXT786618:RXU786618 SHP786618:SHQ786618 SRL786618:SRM786618 TBH786618:TBI786618 TLD786618:TLE786618 TUZ786618:TVA786618 UEV786618:UEW786618 UOR786618:UOS786618 UYN786618:UYO786618 VIJ786618:VIK786618 VSF786618:VSG786618 WCB786618:WCC786618 WLX786618:WLY786618 WVT786618:WVU786618 L852157:M852157 JH852154:JI852154 TD852154:TE852154 ACZ852154:ADA852154 AMV852154:AMW852154 AWR852154:AWS852154 BGN852154:BGO852154 BQJ852154:BQK852154 CAF852154:CAG852154 CKB852154:CKC852154 CTX852154:CTY852154 DDT852154:DDU852154 DNP852154:DNQ852154 DXL852154:DXM852154 EHH852154:EHI852154 ERD852154:ERE852154 FAZ852154:FBA852154 FKV852154:FKW852154 FUR852154:FUS852154 GEN852154:GEO852154 GOJ852154:GOK852154 GYF852154:GYG852154 HIB852154:HIC852154 HRX852154:HRY852154 IBT852154:IBU852154 ILP852154:ILQ852154 IVL852154:IVM852154 JFH852154:JFI852154 JPD852154:JPE852154 JYZ852154:JZA852154 KIV852154:KIW852154 KSR852154:KSS852154 LCN852154:LCO852154 LMJ852154:LMK852154 LWF852154:LWG852154 MGB852154:MGC852154 MPX852154:MPY852154 MZT852154:MZU852154 NJP852154:NJQ852154 NTL852154:NTM852154 ODH852154:ODI852154 OND852154:ONE852154 OWZ852154:OXA852154 PGV852154:PGW852154 PQR852154:PQS852154 QAN852154:QAO852154 QKJ852154:QKK852154 QUF852154:QUG852154 REB852154:REC852154 RNX852154:RNY852154 RXT852154:RXU852154 SHP852154:SHQ852154 SRL852154:SRM852154 TBH852154:TBI852154 TLD852154:TLE852154 TUZ852154:TVA852154 UEV852154:UEW852154 UOR852154:UOS852154 UYN852154:UYO852154 VIJ852154:VIK852154 VSF852154:VSG852154 WCB852154:WCC852154 WLX852154:WLY852154 WVT852154:WVU852154 L917693:M917693 JH917690:JI917690 TD917690:TE917690 ACZ917690:ADA917690 AMV917690:AMW917690 AWR917690:AWS917690 BGN917690:BGO917690 BQJ917690:BQK917690 CAF917690:CAG917690 CKB917690:CKC917690 CTX917690:CTY917690 DDT917690:DDU917690 DNP917690:DNQ917690 DXL917690:DXM917690 EHH917690:EHI917690 ERD917690:ERE917690 FAZ917690:FBA917690 FKV917690:FKW917690 FUR917690:FUS917690 GEN917690:GEO917690 GOJ917690:GOK917690 GYF917690:GYG917690 HIB917690:HIC917690 HRX917690:HRY917690 IBT917690:IBU917690 ILP917690:ILQ917690 IVL917690:IVM917690 JFH917690:JFI917690 JPD917690:JPE917690 JYZ917690:JZA917690 KIV917690:KIW917690 KSR917690:KSS917690 LCN917690:LCO917690 LMJ917690:LMK917690 LWF917690:LWG917690 MGB917690:MGC917690 MPX917690:MPY917690 MZT917690:MZU917690 NJP917690:NJQ917690 NTL917690:NTM917690 ODH917690:ODI917690 OND917690:ONE917690 OWZ917690:OXA917690 PGV917690:PGW917690 PQR917690:PQS917690 QAN917690:QAO917690 QKJ917690:QKK917690 QUF917690:QUG917690 REB917690:REC917690 RNX917690:RNY917690 RXT917690:RXU917690 SHP917690:SHQ917690 SRL917690:SRM917690 TBH917690:TBI917690 TLD917690:TLE917690 TUZ917690:TVA917690 UEV917690:UEW917690 UOR917690:UOS917690 UYN917690:UYO917690 VIJ917690:VIK917690 VSF917690:VSG917690 WCB917690:WCC917690 WLX917690:WLY917690 WVT917690:WVU917690 L983229:M983229 JH983226:JI983226 TD983226:TE983226 ACZ983226:ADA983226 AMV983226:AMW983226 AWR983226:AWS983226 BGN983226:BGO983226 BQJ983226:BQK983226 CAF983226:CAG983226 CKB983226:CKC983226 CTX983226:CTY983226 DDT983226:DDU983226 DNP983226:DNQ983226 DXL983226:DXM983226 EHH983226:EHI983226 ERD983226:ERE983226 FAZ983226:FBA983226 FKV983226:FKW983226 FUR983226:FUS983226 GEN983226:GEO983226 GOJ983226:GOK983226 GYF983226:GYG983226 HIB983226:HIC983226 HRX983226:HRY983226 IBT983226:IBU983226 ILP983226:ILQ983226 IVL983226:IVM983226 JFH983226:JFI983226 JPD983226:JPE983226 JYZ983226:JZA983226 KIV983226:KIW983226 KSR983226:KSS983226 LCN983226:LCO983226 LMJ983226:LMK983226 LWF983226:LWG983226 MGB983226:MGC983226 MPX983226:MPY983226 MZT983226:MZU983226 NJP983226:NJQ983226 NTL983226:NTM983226 ODH983226:ODI983226 OND983226:ONE983226 OWZ983226:OXA983226 PGV983226:PGW983226 PQR983226:PQS983226 QAN983226:QAO983226 QKJ983226:QKK983226 QUF983226:QUG983226 REB983226:REC983226 RNX983226:RNY983226 RXT983226:RXU983226 SHP983226:SHQ983226 SRL983226:SRM983226 TBH983226:TBI983226 TLD983226:TLE983226 TUZ983226:TVA983226 UEV983226:UEW983226 UOR983226:UOS983226 UYN983226:UYO983226 VIJ983226:VIK983226 VSF983226:VSG983226 WCB983226:WCC983226 WLX983226:WLY983226 WVT983226:WVU983226 WLX983190:WLY983190 JH179:JI179 TD179:TE179 ACZ179:ADA179 AMV179:AMW179 AWR179:AWS179 BGN179:BGO179 BQJ179:BQK179 CAF179:CAG179 CKB179:CKC179 CTX179:CTY179 DDT179:DDU179 DNP179:DNQ179 DXL179:DXM179 EHH179:EHI179 ERD179:ERE179 FAZ179:FBA179 FKV179:FKW179 FUR179:FUS179 GEN179:GEO179 GOJ179:GOK179 GYF179:GYG179 HIB179:HIC179 HRX179:HRY179 IBT179:IBU179 ILP179:ILQ179 IVL179:IVM179 JFH179:JFI179 JPD179:JPE179 JYZ179:JZA179 KIV179:KIW179 KSR179:KSS179 LCN179:LCO179 LMJ179:LMK179 LWF179:LWG179 MGB179:MGC179 MPX179:MPY179 MZT179:MZU179 NJP179:NJQ179 NTL179:NTM179 ODH179:ODI179 OND179:ONE179 OWZ179:OXA179 PGV179:PGW179 PQR179:PQS179 QAN179:QAO179 QKJ179:QKK179 QUF179:QUG179 REB179:REC179 RNX179:RNY179 RXT179:RXU179 SHP179:SHQ179 SRL179:SRM179 TBH179:TBI179 TLD179:TLE179 TUZ179:TVA179 UEV179:UEW179 UOR179:UOS179 UYN179:UYO179 VIJ179:VIK179 VSF179:VSG179 WCB179:WCC179 WLX179:WLY179 WVT179:WVU179 L65707:M65707 JH65704:JI65704 TD65704:TE65704 ACZ65704:ADA65704 AMV65704:AMW65704 AWR65704:AWS65704 BGN65704:BGO65704 BQJ65704:BQK65704 CAF65704:CAG65704 CKB65704:CKC65704 CTX65704:CTY65704 DDT65704:DDU65704 DNP65704:DNQ65704 DXL65704:DXM65704 EHH65704:EHI65704 ERD65704:ERE65704 FAZ65704:FBA65704 FKV65704:FKW65704 FUR65704:FUS65704 GEN65704:GEO65704 GOJ65704:GOK65704 GYF65704:GYG65704 HIB65704:HIC65704 HRX65704:HRY65704 IBT65704:IBU65704 ILP65704:ILQ65704 IVL65704:IVM65704 JFH65704:JFI65704 JPD65704:JPE65704 JYZ65704:JZA65704 KIV65704:KIW65704 KSR65704:KSS65704 LCN65704:LCO65704 LMJ65704:LMK65704 LWF65704:LWG65704 MGB65704:MGC65704 MPX65704:MPY65704 MZT65704:MZU65704 NJP65704:NJQ65704 NTL65704:NTM65704 ODH65704:ODI65704 OND65704:ONE65704 OWZ65704:OXA65704 PGV65704:PGW65704 PQR65704:PQS65704 QAN65704:QAO65704 QKJ65704:QKK65704 QUF65704:QUG65704 REB65704:REC65704 RNX65704:RNY65704 RXT65704:RXU65704 SHP65704:SHQ65704 SRL65704:SRM65704 TBH65704:TBI65704 TLD65704:TLE65704 TUZ65704:TVA65704 UEV65704:UEW65704 UOR65704:UOS65704 UYN65704:UYO65704 VIJ65704:VIK65704 VSF65704:VSG65704 WCB65704:WCC65704 WLX65704:WLY65704 WVT65704:WVU65704 L131243:M131243 JH131240:JI131240 TD131240:TE131240 ACZ131240:ADA131240 AMV131240:AMW131240 AWR131240:AWS131240 BGN131240:BGO131240 BQJ131240:BQK131240 CAF131240:CAG131240 CKB131240:CKC131240 CTX131240:CTY131240 DDT131240:DDU131240 DNP131240:DNQ131240 DXL131240:DXM131240 EHH131240:EHI131240 ERD131240:ERE131240 FAZ131240:FBA131240 FKV131240:FKW131240 FUR131240:FUS131240 GEN131240:GEO131240 GOJ131240:GOK131240 GYF131240:GYG131240 HIB131240:HIC131240 HRX131240:HRY131240 IBT131240:IBU131240 ILP131240:ILQ131240 IVL131240:IVM131240 JFH131240:JFI131240 JPD131240:JPE131240 JYZ131240:JZA131240 KIV131240:KIW131240 KSR131240:KSS131240 LCN131240:LCO131240 LMJ131240:LMK131240 LWF131240:LWG131240 MGB131240:MGC131240 MPX131240:MPY131240 MZT131240:MZU131240 NJP131240:NJQ131240 NTL131240:NTM131240 ODH131240:ODI131240 OND131240:ONE131240 OWZ131240:OXA131240 PGV131240:PGW131240 PQR131240:PQS131240 QAN131240:QAO131240 QKJ131240:QKK131240 QUF131240:QUG131240 REB131240:REC131240 RNX131240:RNY131240 RXT131240:RXU131240 SHP131240:SHQ131240 SRL131240:SRM131240 TBH131240:TBI131240 TLD131240:TLE131240 TUZ131240:TVA131240 UEV131240:UEW131240 UOR131240:UOS131240 UYN131240:UYO131240 VIJ131240:VIK131240 VSF131240:VSG131240 WCB131240:WCC131240 WLX131240:WLY131240 WVT131240:WVU131240 L196779:M196779 JH196776:JI196776 TD196776:TE196776 ACZ196776:ADA196776 AMV196776:AMW196776 AWR196776:AWS196776 BGN196776:BGO196776 BQJ196776:BQK196776 CAF196776:CAG196776 CKB196776:CKC196776 CTX196776:CTY196776 DDT196776:DDU196776 DNP196776:DNQ196776 DXL196776:DXM196776 EHH196776:EHI196776 ERD196776:ERE196776 FAZ196776:FBA196776 FKV196776:FKW196776 FUR196776:FUS196776 GEN196776:GEO196776 GOJ196776:GOK196776 GYF196776:GYG196776 HIB196776:HIC196776 HRX196776:HRY196776 IBT196776:IBU196776 ILP196776:ILQ196776 IVL196776:IVM196776 JFH196776:JFI196776 JPD196776:JPE196776 JYZ196776:JZA196776 KIV196776:KIW196776 KSR196776:KSS196776 LCN196776:LCO196776 LMJ196776:LMK196776 LWF196776:LWG196776 MGB196776:MGC196776 MPX196776:MPY196776 MZT196776:MZU196776 NJP196776:NJQ196776 NTL196776:NTM196776 ODH196776:ODI196776 OND196776:ONE196776 OWZ196776:OXA196776 PGV196776:PGW196776 PQR196776:PQS196776 QAN196776:QAO196776 QKJ196776:QKK196776 QUF196776:QUG196776 REB196776:REC196776 RNX196776:RNY196776 RXT196776:RXU196776 SHP196776:SHQ196776 SRL196776:SRM196776 TBH196776:TBI196776 TLD196776:TLE196776 TUZ196776:TVA196776 UEV196776:UEW196776 UOR196776:UOS196776 UYN196776:UYO196776 VIJ196776:VIK196776 VSF196776:VSG196776 WCB196776:WCC196776 WLX196776:WLY196776 WVT196776:WVU196776 L262315:M262315 JH262312:JI262312 TD262312:TE262312 ACZ262312:ADA262312 AMV262312:AMW262312 AWR262312:AWS262312 BGN262312:BGO262312 BQJ262312:BQK262312 CAF262312:CAG262312 CKB262312:CKC262312 CTX262312:CTY262312 DDT262312:DDU262312 DNP262312:DNQ262312 DXL262312:DXM262312 EHH262312:EHI262312 ERD262312:ERE262312 FAZ262312:FBA262312 FKV262312:FKW262312 FUR262312:FUS262312 GEN262312:GEO262312 GOJ262312:GOK262312 GYF262312:GYG262312 HIB262312:HIC262312 HRX262312:HRY262312 IBT262312:IBU262312 ILP262312:ILQ262312 IVL262312:IVM262312 JFH262312:JFI262312 JPD262312:JPE262312 JYZ262312:JZA262312 KIV262312:KIW262312 KSR262312:KSS262312 LCN262312:LCO262312 LMJ262312:LMK262312 LWF262312:LWG262312 MGB262312:MGC262312 MPX262312:MPY262312 MZT262312:MZU262312 NJP262312:NJQ262312 NTL262312:NTM262312 ODH262312:ODI262312 OND262312:ONE262312 OWZ262312:OXA262312 PGV262312:PGW262312 PQR262312:PQS262312 QAN262312:QAO262312 QKJ262312:QKK262312 QUF262312:QUG262312 REB262312:REC262312 RNX262312:RNY262312 RXT262312:RXU262312 SHP262312:SHQ262312 SRL262312:SRM262312 TBH262312:TBI262312 TLD262312:TLE262312 TUZ262312:TVA262312 UEV262312:UEW262312 UOR262312:UOS262312 UYN262312:UYO262312 VIJ262312:VIK262312 VSF262312:VSG262312 WCB262312:WCC262312 WLX262312:WLY262312 WVT262312:WVU262312 L327851:M327851 JH327848:JI327848 TD327848:TE327848 ACZ327848:ADA327848 AMV327848:AMW327848 AWR327848:AWS327848 BGN327848:BGO327848 BQJ327848:BQK327848 CAF327848:CAG327848 CKB327848:CKC327848 CTX327848:CTY327848 DDT327848:DDU327848 DNP327848:DNQ327848 DXL327848:DXM327848 EHH327848:EHI327848 ERD327848:ERE327848 FAZ327848:FBA327848 FKV327848:FKW327848 FUR327848:FUS327848 GEN327848:GEO327848 GOJ327848:GOK327848 GYF327848:GYG327848 HIB327848:HIC327848 HRX327848:HRY327848 IBT327848:IBU327848 ILP327848:ILQ327848 IVL327848:IVM327848 JFH327848:JFI327848 JPD327848:JPE327848 JYZ327848:JZA327848 KIV327848:KIW327848 KSR327848:KSS327848 LCN327848:LCO327848 LMJ327848:LMK327848 LWF327848:LWG327848 MGB327848:MGC327848 MPX327848:MPY327848 MZT327848:MZU327848 NJP327848:NJQ327848 NTL327848:NTM327848 ODH327848:ODI327848 OND327848:ONE327848 OWZ327848:OXA327848 PGV327848:PGW327848 PQR327848:PQS327848 QAN327848:QAO327848 QKJ327848:QKK327848 QUF327848:QUG327848 REB327848:REC327848 RNX327848:RNY327848 RXT327848:RXU327848 SHP327848:SHQ327848 SRL327848:SRM327848 TBH327848:TBI327848 TLD327848:TLE327848 TUZ327848:TVA327848 UEV327848:UEW327848 UOR327848:UOS327848 UYN327848:UYO327848 VIJ327848:VIK327848 VSF327848:VSG327848 WCB327848:WCC327848 WLX327848:WLY327848 WVT327848:WVU327848 L393387:M393387 JH393384:JI393384 TD393384:TE393384 ACZ393384:ADA393384 AMV393384:AMW393384 AWR393384:AWS393384 BGN393384:BGO393384 BQJ393384:BQK393384 CAF393384:CAG393384 CKB393384:CKC393384 CTX393384:CTY393384 DDT393384:DDU393384 DNP393384:DNQ393384 DXL393384:DXM393384 EHH393384:EHI393384 ERD393384:ERE393384 FAZ393384:FBA393384 FKV393384:FKW393384 FUR393384:FUS393384 GEN393384:GEO393384 GOJ393384:GOK393384 GYF393384:GYG393384 HIB393384:HIC393384 HRX393384:HRY393384 IBT393384:IBU393384 ILP393384:ILQ393384 IVL393384:IVM393384 JFH393384:JFI393384 JPD393384:JPE393384 JYZ393384:JZA393384 KIV393384:KIW393384 KSR393384:KSS393384 LCN393384:LCO393384 LMJ393384:LMK393384 LWF393384:LWG393384 MGB393384:MGC393384 MPX393384:MPY393384 MZT393384:MZU393384 NJP393384:NJQ393384 NTL393384:NTM393384 ODH393384:ODI393384 OND393384:ONE393384 OWZ393384:OXA393384 PGV393384:PGW393384 PQR393384:PQS393384 QAN393384:QAO393384 QKJ393384:QKK393384 QUF393384:QUG393384 REB393384:REC393384 RNX393384:RNY393384 RXT393384:RXU393384 SHP393384:SHQ393384 SRL393384:SRM393384 TBH393384:TBI393384 TLD393384:TLE393384 TUZ393384:TVA393384 UEV393384:UEW393384 UOR393384:UOS393384 UYN393384:UYO393384 VIJ393384:VIK393384 VSF393384:VSG393384 WCB393384:WCC393384 WLX393384:WLY393384 WVT393384:WVU393384 L458923:M458923 JH458920:JI458920 TD458920:TE458920 ACZ458920:ADA458920 AMV458920:AMW458920 AWR458920:AWS458920 BGN458920:BGO458920 BQJ458920:BQK458920 CAF458920:CAG458920 CKB458920:CKC458920 CTX458920:CTY458920 DDT458920:DDU458920 DNP458920:DNQ458920 DXL458920:DXM458920 EHH458920:EHI458920 ERD458920:ERE458920 FAZ458920:FBA458920 FKV458920:FKW458920 FUR458920:FUS458920 GEN458920:GEO458920 GOJ458920:GOK458920 GYF458920:GYG458920 HIB458920:HIC458920 HRX458920:HRY458920 IBT458920:IBU458920 ILP458920:ILQ458920 IVL458920:IVM458920 JFH458920:JFI458920 JPD458920:JPE458920 JYZ458920:JZA458920 KIV458920:KIW458920 KSR458920:KSS458920 LCN458920:LCO458920 LMJ458920:LMK458920 LWF458920:LWG458920 MGB458920:MGC458920 MPX458920:MPY458920 MZT458920:MZU458920 NJP458920:NJQ458920 NTL458920:NTM458920 ODH458920:ODI458920 OND458920:ONE458920 OWZ458920:OXA458920 PGV458920:PGW458920 PQR458920:PQS458920 QAN458920:QAO458920 QKJ458920:QKK458920 QUF458920:QUG458920 REB458920:REC458920 RNX458920:RNY458920 RXT458920:RXU458920 SHP458920:SHQ458920 SRL458920:SRM458920 TBH458920:TBI458920 TLD458920:TLE458920 TUZ458920:TVA458920 UEV458920:UEW458920 UOR458920:UOS458920 UYN458920:UYO458920 VIJ458920:VIK458920 VSF458920:VSG458920 WCB458920:WCC458920 WLX458920:WLY458920 WVT458920:WVU458920 L524459:M524459 JH524456:JI524456 TD524456:TE524456 ACZ524456:ADA524456 AMV524456:AMW524456 AWR524456:AWS524456 BGN524456:BGO524456 BQJ524456:BQK524456 CAF524456:CAG524456 CKB524456:CKC524456 CTX524456:CTY524456 DDT524456:DDU524456 DNP524456:DNQ524456 DXL524456:DXM524456 EHH524456:EHI524456 ERD524456:ERE524456 FAZ524456:FBA524456 FKV524456:FKW524456 FUR524456:FUS524456 GEN524456:GEO524456 GOJ524456:GOK524456 GYF524456:GYG524456 HIB524456:HIC524456 HRX524456:HRY524456 IBT524456:IBU524456 ILP524456:ILQ524456 IVL524456:IVM524456 JFH524456:JFI524456 JPD524456:JPE524456 JYZ524456:JZA524456 KIV524456:KIW524456 KSR524456:KSS524456 LCN524456:LCO524456 LMJ524456:LMK524456 LWF524456:LWG524456 MGB524456:MGC524456 MPX524456:MPY524456 MZT524456:MZU524456 NJP524456:NJQ524456 NTL524456:NTM524456 ODH524456:ODI524456 OND524456:ONE524456 OWZ524456:OXA524456 PGV524456:PGW524456 PQR524456:PQS524456 QAN524456:QAO524456 QKJ524456:QKK524456 QUF524456:QUG524456 REB524456:REC524456 RNX524456:RNY524456 RXT524456:RXU524456 SHP524456:SHQ524456 SRL524456:SRM524456 TBH524456:TBI524456 TLD524456:TLE524456 TUZ524456:TVA524456 UEV524456:UEW524456 UOR524456:UOS524456 UYN524456:UYO524456 VIJ524456:VIK524456 VSF524456:VSG524456 WCB524456:WCC524456 WLX524456:WLY524456 WVT524456:WVU524456 L589995:M589995 JH589992:JI589992 TD589992:TE589992 ACZ589992:ADA589992 AMV589992:AMW589992 AWR589992:AWS589992 BGN589992:BGO589992 BQJ589992:BQK589992 CAF589992:CAG589992 CKB589992:CKC589992 CTX589992:CTY589992 DDT589992:DDU589992 DNP589992:DNQ589992 DXL589992:DXM589992 EHH589992:EHI589992 ERD589992:ERE589992 FAZ589992:FBA589992 FKV589992:FKW589992 FUR589992:FUS589992 GEN589992:GEO589992 GOJ589992:GOK589992 GYF589992:GYG589992 HIB589992:HIC589992 HRX589992:HRY589992 IBT589992:IBU589992 ILP589992:ILQ589992 IVL589992:IVM589992 JFH589992:JFI589992 JPD589992:JPE589992 JYZ589992:JZA589992 KIV589992:KIW589992 KSR589992:KSS589992 LCN589992:LCO589992 LMJ589992:LMK589992 LWF589992:LWG589992 MGB589992:MGC589992 MPX589992:MPY589992 MZT589992:MZU589992 NJP589992:NJQ589992 NTL589992:NTM589992 ODH589992:ODI589992 OND589992:ONE589992 OWZ589992:OXA589992 PGV589992:PGW589992 PQR589992:PQS589992 QAN589992:QAO589992 QKJ589992:QKK589992 QUF589992:QUG589992 REB589992:REC589992 RNX589992:RNY589992 RXT589992:RXU589992 SHP589992:SHQ589992 SRL589992:SRM589992 TBH589992:TBI589992 TLD589992:TLE589992 TUZ589992:TVA589992 UEV589992:UEW589992 UOR589992:UOS589992 UYN589992:UYO589992 VIJ589992:VIK589992 VSF589992:VSG589992 WCB589992:WCC589992 WLX589992:WLY589992 WVT589992:WVU589992 L655531:M655531 JH655528:JI655528 TD655528:TE655528 ACZ655528:ADA655528 AMV655528:AMW655528 AWR655528:AWS655528 BGN655528:BGO655528 BQJ655528:BQK655528 CAF655528:CAG655528 CKB655528:CKC655528 CTX655528:CTY655528 DDT655528:DDU655528 DNP655528:DNQ655528 DXL655528:DXM655528 EHH655528:EHI655528 ERD655528:ERE655528 FAZ655528:FBA655528 FKV655528:FKW655528 FUR655528:FUS655528 GEN655528:GEO655528 GOJ655528:GOK655528 GYF655528:GYG655528 HIB655528:HIC655528 HRX655528:HRY655528 IBT655528:IBU655528 ILP655528:ILQ655528 IVL655528:IVM655528 JFH655528:JFI655528 JPD655528:JPE655528 JYZ655528:JZA655528 KIV655528:KIW655528 KSR655528:KSS655528 LCN655528:LCO655528 LMJ655528:LMK655528 LWF655528:LWG655528 MGB655528:MGC655528 MPX655528:MPY655528 MZT655528:MZU655528 NJP655528:NJQ655528 NTL655528:NTM655528 ODH655528:ODI655528 OND655528:ONE655528 OWZ655528:OXA655528 PGV655528:PGW655528 PQR655528:PQS655528 QAN655528:QAO655528 QKJ655528:QKK655528 QUF655528:QUG655528 REB655528:REC655528 RNX655528:RNY655528 RXT655528:RXU655528 SHP655528:SHQ655528 SRL655528:SRM655528 TBH655528:TBI655528 TLD655528:TLE655528 TUZ655528:TVA655528 UEV655528:UEW655528 UOR655528:UOS655528 UYN655528:UYO655528 VIJ655528:VIK655528 VSF655528:VSG655528 WCB655528:WCC655528 WLX655528:WLY655528 WVT655528:WVU655528 L721067:M721067 JH721064:JI721064 TD721064:TE721064 ACZ721064:ADA721064 AMV721064:AMW721064 AWR721064:AWS721064 BGN721064:BGO721064 BQJ721064:BQK721064 CAF721064:CAG721064 CKB721064:CKC721064 CTX721064:CTY721064 DDT721064:DDU721064 DNP721064:DNQ721064 DXL721064:DXM721064 EHH721064:EHI721064 ERD721064:ERE721064 FAZ721064:FBA721064 FKV721064:FKW721064 FUR721064:FUS721064 GEN721064:GEO721064 GOJ721064:GOK721064 GYF721064:GYG721064 HIB721064:HIC721064 HRX721064:HRY721064 IBT721064:IBU721064 ILP721064:ILQ721064 IVL721064:IVM721064 JFH721064:JFI721064 JPD721064:JPE721064 JYZ721064:JZA721064 KIV721064:KIW721064 KSR721064:KSS721064 LCN721064:LCO721064 LMJ721064:LMK721064 LWF721064:LWG721064 MGB721064:MGC721064 MPX721064:MPY721064 MZT721064:MZU721064 NJP721064:NJQ721064 NTL721064:NTM721064 ODH721064:ODI721064 OND721064:ONE721064 OWZ721064:OXA721064 PGV721064:PGW721064 PQR721064:PQS721064 QAN721064:QAO721064 QKJ721064:QKK721064 QUF721064:QUG721064 REB721064:REC721064 RNX721064:RNY721064 RXT721064:RXU721064 SHP721064:SHQ721064 SRL721064:SRM721064 TBH721064:TBI721064 TLD721064:TLE721064 TUZ721064:TVA721064 UEV721064:UEW721064 UOR721064:UOS721064 UYN721064:UYO721064 VIJ721064:VIK721064 VSF721064:VSG721064 WCB721064:WCC721064 WLX721064:WLY721064 WVT721064:WVU721064 L786603:M786603 JH786600:JI786600 TD786600:TE786600 ACZ786600:ADA786600 AMV786600:AMW786600 AWR786600:AWS786600 BGN786600:BGO786600 BQJ786600:BQK786600 CAF786600:CAG786600 CKB786600:CKC786600 CTX786600:CTY786600 DDT786600:DDU786600 DNP786600:DNQ786600 DXL786600:DXM786600 EHH786600:EHI786600 ERD786600:ERE786600 FAZ786600:FBA786600 FKV786600:FKW786600 FUR786600:FUS786600 GEN786600:GEO786600 GOJ786600:GOK786600 GYF786600:GYG786600 HIB786600:HIC786600 HRX786600:HRY786600 IBT786600:IBU786600 ILP786600:ILQ786600 IVL786600:IVM786600 JFH786600:JFI786600 JPD786600:JPE786600 JYZ786600:JZA786600 KIV786600:KIW786600 KSR786600:KSS786600 LCN786600:LCO786600 LMJ786600:LMK786600 LWF786600:LWG786600 MGB786600:MGC786600 MPX786600:MPY786600 MZT786600:MZU786600 NJP786600:NJQ786600 NTL786600:NTM786600 ODH786600:ODI786600 OND786600:ONE786600 OWZ786600:OXA786600 PGV786600:PGW786600 PQR786600:PQS786600 QAN786600:QAO786600 QKJ786600:QKK786600 QUF786600:QUG786600 REB786600:REC786600 RNX786600:RNY786600 RXT786600:RXU786600 SHP786600:SHQ786600 SRL786600:SRM786600 TBH786600:TBI786600 TLD786600:TLE786600 TUZ786600:TVA786600 UEV786600:UEW786600 UOR786600:UOS786600 UYN786600:UYO786600 VIJ786600:VIK786600 VSF786600:VSG786600 WCB786600:WCC786600 WLX786600:WLY786600 WVT786600:WVU786600 L852139:M852139 JH852136:JI852136 TD852136:TE852136 ACZ852136:ADA852136 AMV852136:AMW852136 AWR852136:AWS852136 BGN852136:BGO852136 BQJ852136:BQK852136 CAF852136:CAG852136 CKB852136:CKC852136 CTX852136:CTY852136 DDT852136:DDU852136 DNP852136:DNQ852136 DXL852136:DXM852136 EHH852136:EHI852136 ERD852136:ERE852136 FAZ852136:FBA852136 FKV852136:FKW852136 FUR852136:FUS852136 GEN852136:GEO852136 GOJ852136:GOK852136 GYF852136:GYG852136 HIB852136:HIC852136 HRX852136:HRY852136 IBT852136:IBU852136 ILP852136:ILQ852136 IVL852136:IVM852136 JFH852136:JFI852136 JPD852136:JPE852136 JYZ852136:JZA852136 KIV852136:KIW852136 KSR852136:KSS852136 LCN852136:LCO852136 LMJ852136:LMK852136 LWF852136:LWG852136 MGB852136:MGC852136 MPX852136:MPY852136 MZT852136:MZU852136 NJP852136:NJQ852136 NTL852136:NTM852136 ODH852136:ODI852136 OND852136:ONE852136 OWZ852136:OXA852136 PGV852136:PGW852136 PQR852136:PQS852136 QAN852136:QAO852136 QKJ852136:QKK852136 QUF852136:QUG852136 REB852136:REC852136 RNX852136:RNY852136 RXT852136:RXU852136 SHP852136:SHQ852136 SRL852136:SRM852136 TBH852136:TBI852136 TLD852136:TLE852136 TUZ852136:TVA852136 UEV852136:UEW852136 UOR852136:UOS852136 UYN852136:UYO852136 VIJ852136:VIK852136 VSF852136:VSG852136 WCB852136:WCC852136 WLX852136:WLY852136 WVT852136:WVU852136 L917675:M917675 JH917672:JI917672 TD917672:TE917672 ACZ917672:ADA917672 AMV917672:AMW917672 AWR917672:AWS917672 BGN917672:BGO917672 BQJ917672:BQK917672 CAF917672:CAG917672 CKB917672:CKC917672 CTX917672:CTY917672 DDT917672:DDU917672 DNP917672:DNQ917672 DXL917672:DXM917672 EHH917672:EHI917672 ERD917672:ERE917672 FAZ917672:FBA917672 FKV917672:FKW917672 FUR917672:FUS917672 GEN917672:GEO917672 GOJ917672:GOK917672 GYF917672:GYG917672 HIB917672:HIC917672 HRX917672:HRY917672 IBT917672:IBU917672 ILP917672:ILQ917672 IVL917672:IVM917672 JFH917672:JFI917672 JPD917672:JPE917672 JYZ917672:JZA917672 KIV917672:KIW917672 KSR917672:KSS917672 LCN917672:LCO917672 LMJ917672:LMK917672 LWF917672:LWG917672 MGB917672:MGC917672 MPX917672:MPY917672 MZT917672:MZU917672 NJP917672:NJQ917672 NTL917672:NTM917672 ODH917672:ODI917672 OND917672:ONE917672 OWZ917672:OXA917672 PGV917672:PGW917672 PQR917672:PQS917672 QAN917672:QAO917672 QKJ917672:QKK917672 QUF917672:QUG917672 REB917672:REC917672 RNX917672:RNY917672 RXT917672:RXU917672 SHP917672:SHQ917672 SRL917672:SRM917672 TBH917672:TBI917672 TLD917672:TLE917672 TUZ917672:TVA917672 UEV917672:UEW917672 UOR917672:UOS917672 UYN917672:UYO917672 VIJ917672:VIK917672 VSF917672:VSG917672 WCB917672:WCC917672 WLX917672:WLY917672 WVT917672:WVU917672 L983211:M983211 JH983208:JI983208 TD983208:TE983208 ACZ983208:ADA983208 AMV983208:AMW983208 AWR983208:AWS983208 BGN983208:BGO983208 BQJ983208:BQK983208 CAF983208:CAG983208 CKB983208:CKC983208 CTX983208:CTY983208 DDT983208:DDU983208 DNP983208:DNQ983208 DXL983208:DXM983208 EHH983208:EHI983208 ERD983208:ERE983208 FAZ983208:FBA983208 FKV983208:FKW983208 FUR983208:FUS983208 GEN983208:GEO983208 GOJ983208:GOK983208 GYF983208:GYG983208 HIB983208:HIC983208 HRX983208:HRY983208 IBT983208:IBU983208 ILP983208:ILQ983208 IVL983208:IVM983208 JFH983208:JFI983208 JPD983208:JPE983208 JYZ983208:JZA983208 KIV983208:KIW983208 KSR983208:KSS983208 LCN983208:LCO983208 LMJ983208:LMK983208 LWF983208:LWG983208 MGB983208:MGC983208 MPX983208:MPY983208 MZT983208:MZU983208 NJP983208:NJQ983208 NTL983208:NTM983208 ODH983208:ODI983208 OND983208:ONE983208 OWZ983208:OXA983208 PGV983208:PGW983208 PQR983208:PQS983208 QAN983208:QAO983208 QKJ983208:QKK983208 QUF983208:QUG983208 REB983208:REC983208 RNX983208:RNY983208 RXT983208:RXU983208 SHP983208:SHQ983208 SRL983208:SRM983208 TBH983208:TBI983208 TLD983208:TLE983208 TUZ983208:TVA983208 UEV983208:UEW983208 UOR983208:UOS983208 UYN983208:UYO983208 VIJ983208:VIK983208 VSF983208:VSG983208 WCB983208:WCC983208 WLX983208:WLY983208 WVT983208:WVU983208 WVT983190:WVU983190 L65689:M65689 JH65686:JI65686 TD65686:TE65686 ACZ65686:ADA65686 AMV65686:AMW65686 AWR65686:AWS65686 BGN65686:BGO65686 BQJ65686:BQK65686 CAF65686:CAG65686 CKB65686:CKC65686 CTX65686:CTY65686 DDT65686:DDU65686 DNP65686:DNQ65686 DXL65686:DXM65686 EHH65686:EHI65686 ERD65686:ERE65686 FAZ65686:FBA65686 FKV65686:FKW65686 FUR65686:FUS65686 GEN65686:GEO65686 GOJ65686:GOK65686 GYF65686:GYG65686 HIB65686:HIC65686 HRX65686:HRY65686 IBT65686:IBU65686 ILP65686:ILQ65686 IVL65686:IVM65686 JFH65686:JFI65686 JPD65686:JPE65686 JYZ65686:JZA65686 KIV65686:KIW65686 KSR65686:KSS65686 LCN65686:LCO65686 LMJ65686:LMK65686 LWF65686:LWG65686 MGB65686:MGC65686 MPX65686:MPY65686 MZT65686:MZU65686 NJP65686:NJQ65686 NTL65686:NTM65686 ODH65686:ODI65686 OND65686:ONE65686 OWZ65686:OXA65686 PGV65686:PGW65686 PQR65686:PQS65686 QAN65686:QAO65686 QKJ65686:QKK65686 QUF65686:QUG65686 REB65686:REC65686 RNX65686:RNY65686 RXT65686:RXU65686 SHP65686:SHQ65686 SRL65686:SRM65686 TBH65686:TBI65686 TLD65686:TLE65686 TUZ65686:TVA65686 UEV65686:UEW65686 UOR65686:UOS65686 UYN65686:UYO65686 VIJ65686:VIK65686 VSF65686:VSG65686 WCB65686:WCC65686 WLX65686:WLY65686 WVT65686:WVU65686 L131225:M131225 JH131222:JI131222 TD131222:TE131222 ACZ131222:ADA131222 AMV131222:AMW131222 AWR131222:AWS131222 BGN131222:BGO131222 BQJ131222:BQK131222 CAF131222:CAG131222 CKB131222:CKC131222 CTX131222:CTY131222 DDT131222:DDU131222 DNP131222:DNQ131222 DXL131222:DXM131222 EHH131222:EHI131222 ERD131222:ERE131222 FAZ131222:FBA131222 FKV131222:FKW131222 FUR131222:FUS131222 GEN131222:GEO131222 GOJ131222:GOK131222 GYF131222:GYG131222 HIB131222:HIC131222 HRX131222:HRY131222 IBT131222:IBU131222 ILP131222:ILQ131222 IVL131222:IVM131222 JFH131222:JFI131222 JPD131222:JPE131222 JYZ131222:JZA131222 KIV131222:KIW131222 KSR131222:KSS131222 LCN131222:LCO131222 LMJ131222:LMK131222 LWF131222:LWG131222 MGB131222:MGC131222 MPX131222:MPY131222 MZT131222:MZU131222 NJP131222:NJQ131222 NTL131222:NTM131222 ODH131222:ODI131222 OND131222:ONE131222 OWZ131222:OXA131222 PGV131222:PGW131222 PQR131222:PQS131222 QAN131222:QAO131222 QKJ131222:QKK131222 QUF131222:QUG131222 REB131222:REC131222 RNX131222:RNY131222 RXT131222:RXU131222 SHP131222:SHQ131222 SRL131222:SRM131222 TBH131222:TBI131222 TLD131222:TLE131222 TUZ131222:TVA131222 UEV131222:UEW131222 UOR131222:UOS131222 UYN131222:UYO131222 VIJ131222:VIK131222 VSF131222:VSG131222 WCB131222:WCC131222 WLX131222:WLY131222 WVT131222:WVU131222 L196761:M196761 JH196758:JI196758 TD196758:TE196758 ACZ196758:ADA196758 AMV196758:AMW196758 AWR196758:AWS196758 BGN196758:BGO196758 BQJ196758:BQK196758 CAF196758:CAG196758 CKB196758:CKC196758 CTX196758:CTY196758 DDT196758:DDU196758 DNP196758:DNQ196758 DXL196758:DXM196758 EHH196758:EHI196758 ERD196758:ERE196758 FAZ196758:FBA196758 FKV196758:FKW196758 FUR196758:FUS196758 GEN196758:GEO196758 GOJ196758:GOK196758 GYF196758:GYG196758 HIB196758:HIC196758 HRX196758:HRY196758 IBT196758:IBU196758 ILP196758:ILQ196758 IVL196758:IVM196758 JFH196758:JFI196758 JPD196758:JPE196758 JYZ196758:JZA196758 KIV196758:KIW196758 KSR196758:KSS196758 LCN196758:LCO196758 LMJ196758:LMK196758 LWF196758:LWG196758 MGB196758:MGC196758 MPX196758:MPY196758 MZT196758:MZU196758 NJP196758:NJQ196758 NTL196758:NTM196758 ODH196758:ODI196758 OND196758:ONE196758 OWZ196758:OXA196758 PGV196758:PGW196758 PQR196758:PQS196758 QAN196758:QAO196758 QKJ196758:QKK196758 QUF196758:QUG196758 REB196758:REC196758 RNX196758:RNY196758 RXT196758:RXU196758 SHP196758:SHQ196758 SRL196758:SRM196758 TBH196758:TBI196758 TLD196758:TLE196758 TUZ196758:TVA196758 UEV196758:UEW196758 UOR196758:UOS196758 UYN196758:UYO196758 VIJ196758:VIK196758 VSF196758:VSG196758 WCB196758:WCC196758 WLX196758:WLY196758 WVT196758:WVU196758 L262297:M262297 JH262294:JI262294 TD262294:TE262294 ACZ262294:ADA262294 AMV262294:AMW262294 AWR262294:AWS262294 BGN262294:BGO262294 BQJ262294:BQK262294 CAF262294:CAG262294 CKB262294:CKC262294 CTX262294:CTY262294 DDT262294:DDU262294 DNP262294:DNQ262294 DXL262294:DXM262294 EHH262294:EHI262294 ERD262294:ERE262294 FAZ262294:FBA262294 FKV262294:FKW262294 FUR262294:FUS262294 GEN262294:GEO262294 GOJ262294:GOK262294 GYF262294:GYG262294 HIB262294:HIC262294 HRX262294:HRY262294 IBT262294:IBU262294 ILP262294:ILQ262294 IVL262294:IVM262294 JFH262294:JFI262294 JPD262294:JPE262294 JYZ262294:JZA262294 KIV262294:KIW262294 KSR262294:KSS262294 LCN262294:LCO262294 LMJ262294:LMK262294 LWF262294:LWG262294 MGB262294:MGC262294 MPX262294:MPY262294 MZT262294:MZU262294 NJP262294:NJQ262294 NTL262294:NTM262294 ODH262294:ODI262294 OND262294:ONE262294 OWZ262294:OXA262294 PGV262294:PGW262294 PQR262294:PQS262294 QAN262294:QAO262294 QKJ262294:QKK262294 QUF262294:QUG262294 REB262294:REC262294 RNX262294:RNY262294 RXT262294:RXU262294 SHP262294:SHQ262294 SRL262294:SRM262294 TBH262294:TBI262294 TLD262294:TLE262294 TUZ262294:TVA262294 UEV262294:UEW262294 UOR262294:UOS262294 UYN262294:UYO262294 VIJ262294:VIK262294 VSF262294:VSG262294 WCB262294:WCC262294 WLX262294:WLY262294 WVT262294:WVU262294 L327833:M327833 JH327830:JI327830 TD327830:TE327830 ACZ327830:ADA327830 AMV327830:AMW327830 AWR327830:AWS327830 BGN327830:BGO327830 BQJ327830:BQK327830 CAF327830:CAG327830 CKB327830:CKC327830 CTX327830:CTY327830 DDT327830:DDU327830 DNP327830:DNQ327830 DXL327830:DXM327830 EHH327830:EHI327830 ERD327830:ERE327830 FAZ327830:FBA327830 FKV327830:FKW327830 FUR327830:FUS327830 GEN327830:GEO327830 GOJ327830:GOK327830 GYF327830:GYG327830 HIB327830:HIC327830 HRX327830:HRY327830 IBT327830:IBU327830 ILP327830:ILQ327830 IVL327830:IVM327830 JFH327830:JFI327830 JPD327830:JPE327830 JYZ327830:JZA327830 KIV327830:KIW327830 KSR327830:KSS327830 LCN327830:LCO327830 LMJ327830:LMK327830 LWF327830:LWG327830 MGB327830:MGC327830 MPX327830:MPY327830 MZT327830:MZU327830 NJP327830:NJQ327830 NTL327830:NTM327830 ODH327830:ODI327830 OND327830:ONE327830 OWZ327830:OXA327830 PGV327830:PGW327830 PQR327830:PQS327830 QAN327830:QAO327830 QKJ327830:QKK327830 QUF327830:QUG327830 REB327830:REC327830 RNX327830:RNY327830 RXT327830:RXU327830 SHP327830:SHQ327830 SRL327830:SRM327830 TBH327830:TBI327830 TLD327830:TLE327830 TUZ327830:TVA327830 UEV327830:UEW327830 UOR327830:UOS327830 UYN327830:UYO327830 VIJ327830:VIK327830 VSF327830:VSG327830 WCB327830:WCC327830 WLX327830:WLY327830 WVT327830:WVU327830 L393369:M393369 JH393366:JI393366 TD393366:TE393366 ACZ393366:ADA393366 AMV393366:AMW393366 AWR393366:AWS393366 BGN393366:BGO393366 BQJ393366:BQK393366 CAF393366:CAG393366 CKB393366:CKC393366 CTX393366:CTY393366 DDT393366:DDU393366 DNP393366:DNQ393366 DXL393366:DXM393366 EHH393366:EHI393366 ERD393366:ERE393366 FAZ393366:FBA393366 FKV393366:FKW393366 FUR393366:FUS393366 GEN393366:GEO393366 GOJ393366:GOK393366 GYF393366:GYG393366 HIB393366:HIC393366 HRX393366:HRY393366 IBT393366:IBU393366 ILP393366:ILQ393366 IVL393366:IVM393366 JFH393366:JFI393366 JPD393366:JPE393366 JYZ393366:JZA393366 KIV393366:KIW393366 KSR393366:KSS393366 LCN393366:LCO393366 LMJ393366:LMK393366 LWF393366:LWG393366 MGB393366:MGC393366 MPX393366:MPY393366 MZT393366:MZU393366 NJP393366:NJQ393366 NTL393366:NTM393366 ODH393366:ODI393366 OND393366:ONE393366 OWZ393366:OXA393366 PGV393366:PGW393366 PQR393366:PQS393366 QAN393366:QAO393366 QKJ393366:QKK393366 QUF393366:QUG393366 REB393366:REC393366 RNX393366:RNY393366 RXT393366:RXU393366 SHP393366:SHQ393366 SRL393366:SRM393366 TBH393366:TBI393366 TLD393366:TLE393366 TUZ393366:TVA393366 UEV393366:UEW393366 UOR393366:UOS393366 UYN393366:UYO393366 VIJ393366:VIK393366 VSF393366:VSG393366 WCB393366:WCC393366 WLX393366:WLY393366 WVT393366:WVU393366 L458905:M458905 JH458902:JI458902 TD458902:TE458902 ACZ458902:ADA458902 AMV458902:AMW458902 AWR458902:AWS458902 BGN458902:BGO458902 BQJ458902:BQK458902 CAF458902:CAG458902 CKB458902:CKC458902 CTX458902:CTY458902 DDT458902:DDU458902 DNP458902:DNQ458902 DXL458902:DXM458902 EHH458902:EHI458902 ERD458902:ERE458902 FAZ458902:FBA458902 FKV458902:FKW458902 FUR458902:FUS458902 GEN458902:GEO458902 GOJ458902:GOK458902 GYF458902:GYG458902 HIB458902:HIC458902 HRX458902:HRY458902 IBT458902:IBU458902 ILP458902:ILQ458902 IVL458902:IVM458902 JFH458902:JFI458902 JPD458902:JPE458902 JYZ458902:JZA458902 KIV458902:KIW458902 KSR458902:KSS458902 LCN458902:LCO458902 LMJ458902:LMK458902 LWF458902:LWG458902 MGB458902:MGC458902 MPX458902:MPY458902 MZT458902:MZU458902 NJP458902:NJQ458902 NTL458902:NTM458902 ODH458902:ODI458902 OND458902:ONE458902 OWZ458902:OXA458902 PGV458902:PGW458902 PQR458902:PQS458902 QAN458902:QAO458902 QKJ458902:QKK458902 QUF458902:QUG458902 REB458902:REC458902 RNX458902:RNY458902 RXT458902:RXU458902 SHP458902:SHQ458902 SRL458902:SRM458902 TBH458902:TBI458902 TLD458902:TLE458902 TUZ458902:TVA458902 UEV458902:UEW458902 UOR458902:UOS458902 UYN458902:UYO458902 VIJ458902:VIK458902 VSF458902:VSG458902 WCB458902:WCC458902 WLX458902:WLY458902 WVT458902:WVU458902 L524441:M524441 JH524438:JI524438 TD524438:TE524438 ACZ524438:ADA524438 AMV524438:AMW524438 AWR524438:AWS524438 BGN524438:BGO524438 BQJ524438:BQK524438 CAF524438:CAG524438 CKB524438:CKC524438 CTX524438:CTY524438 DDT524438:DDU524438 DNP524438:DNQ524438 DXL524438:DXM524438 EHH524438:EHI524438 ERD524438:ERE524438 FAZ524438:FBA524438 FKV524438:FKW524438 FUR524438:FUS524438 GEN524438:GEO524438 GOJ524438:GOK524438 GYF524438:GYG524438 HIB524438:HIC524438 HRX524438:HRY524438 IBT524438:IBU524438 ILP524438:ILQ524438 IVL524438:IVM524438 JFH524438:JFI524438 JPD524438:JPE524438 JYZ524438:JZA524438 KIV524438:KIW524438 KSR524438:KSS524438 LCN524438:LCO524438 LMJ524438:LMK524438 LWF524438:LWG524438 MGB524438:MGC524438 MPX524438:MPY524438 MZT524438:MZU524438 NJP524438:NJQ524438 NTL524438:NTM524438 ODH524438:ODI524438 OND524438:ONE524438 OWZ524438:OXA524438 PGV524438:PGW524438 PQR524438:PQS524438 QAN524438:QAO524438 QKJ524438:QKK524438 QUF524438:QUG524438 REB524438:REC524438 RNX524438:RNY524438 RXT524438:RXU524438 SHP524438:SHQ524438 SRL524438:SRM524438 TBH524438:TBI524438 TLD524438:TLE524438 TUZ524438:TVA524438 UEV524438:UEW524438 UOR524438:UOS524438 UYN524438:UYO524438 VIJ524438:VIK524438 VSF524438:VSG524438 WCB524438:WCC524438 WLX524438:WLY524438 WVT524438:WVU524438 L589977:M589977 JH589974:JI589974 TD589974:TE589974 ACZ589974:ADA589974 AMV589974:AMW589974 AWR589974:AWS589974 BGN589974:BGO589974 BQJ589974:BQK589974 CAF589974:CAG589974 CKB589974:CKC589974 CTX589974:CTY589974 DDT589974:DDU589974 DNP589974:DNQ589974 DXL589974:DXM589974 EHH589974:EHI589974 ERD589974:ERE589974 FAZ589974:FBA589974 FKV589974:FKW589974 FUR589974:FUS589974 GEN589974:GEO589974 GOJ589974:GOK589974 GYF589974:GYG589974 HIB589974:HIC589974 HRX589974:HRY589974 IBT589974:IBU589974 ILP589974:ILQ589974 IVL589974:IVM589974 JFH589974:JFI589974 JPD589974:JPE589974 JYZ589974:JZA589974 KIV589974:KIW589974 KSR589974:KSS589974 LCN589974:LCO589974 LMJ589974:LMK589974 LWF589974:LWG589974 MGB589974:MGC589974 MPX589974:MPY589974 MZT589974:MZU589974 NJP589974:NJQ589974 NTL589974:NTM589974 ODH589974:ODI589974 OND589974:ONE589974 OWZ589974:OXA589974 PGV589974:PGW589974 PQR589974:PQS589974 QAN589974:QAO589974 QKJ589974:QKK589974 QUF589974:QUG589974 REB589974:REC589974 RNX589974:RNY589974 RXT589974:RXU589974 SHP589974:SHQ589974 SRL589974:SRM589974 TBH589974:TBI589974 TLD589974:TLE589974 TUZ589974:TVA589974 UEV589974:UEW589974 UOR589974:UOS589974 UYN589974:UYO589974 VIJ589974:VIK589974 VSF589974:VSG589974 WCB589974:WCC589974 WLX589974:WLY589974 WVT589974:WVU589974 L655513:M655513 JH655510:JI655510 TD655510:TE655510 ACZ655510:ADA655510 AMV655510:AMW655510 AWR655510:AWS655510 BGN655510:BGO655510 BQJ655510:BQK655510 CAF655510:CAG655510 CKB655510:CKC655510 CTX655510:CTY655510 DDT655510:DDU655510 DNP655510:DNQ655510 DXL655510:DXM655510 EHH655510:EHI655510 ERD655510:ERE655510 FAZ655510:FBA655510 FKV655510:FKW655510 FUR655510:FUS655510 GEN655510:GEO655510 GOJ655510:GOK655510 GYF655510:GYG655510 HIB655510:HIC655510 HRX655510:HRY655510 IBT655510:IBU655510 ILP655510:ILQ655510 IVL655510:IVM655510 JFH655510:JFI655510 JPD655510:JPE655510 JYZ655510:JZA655510 KIV655510:KIW655510 KSR655510:KSS655510 LCN655510:LCO655510 LMJ655510:LMK655510 LWF655510:LWG655510 MGB655510:MGC655510 MPX655510:MPY655510 MZT655510:MZU655510 NJP655510:NJQ655510 NTL655510:NTM655510 ODH655510:ODI655510 OND655510:ONE655510 OWZ655510:OXA655510 PGV655510:PGW655510 PQR655510:PQS655510 QAN655510:QAO655510 QKJ655510:QKK655510 QUF655510:QUG655510 REB655510:REC655510 RNX655510:RNY655510 RXT655510:RXU655510 SHP655510:SHQ655510 SRL655510:SRM655510 TBH655510:TBI655510 TLD655510:TLE655510 TUZ655510:TVA655510 UEV655510:UEW655510 UOR655510:UOS655510 UYN655510:UYO655510 VIJ655510:VIK655510 VSF655510:VSG655510 WCB655510:WCC655510 WLX655510:WLY655510 WVT655510:WVU655510 L721049:M721049 JH721046:JI721046 TD721046:TE721046 ACZ721046:ADA721046 AMV721046:AMW721046 AWR721046:AWS721046 BGN721046:BGO721046 BQJ721046:BQK721046 CAF721046:CAG721046 CKB721046:CKC721046 CTX721046:CTY721046 DDT721046:DDU721046 DNP721046:DNQ721046 DXL721046:DXM721046 EHH721046:EHI721046 ERD721046:ERE721046 FAZ721046:FBA721046 FKV721046:FKW721046 FUR721046:FUS721046 GEN721046:GEO721046 GOJ721046:GOK721046 GYF721046:GYG721046 HIB721046:HIC721046 HRX721046:HRY721046 IBT721046:IBU721046 ILP721046:ILQ721046 IVL721046:IVM721046 JFH721046:JFI721046 JPD721046:JPE721046 JYZ721046:JZA721046 KIV721046:KIW721046 KSR721046:KSS721046 LCN721046:LCO721046 LMJ721046:LMK721046 LWF721046:LWG721046 MGB721046:MGC721046 MPX721046:MPY721046 MZT721046:MZU721046 NJP721046:NJQ721046 NTL721046:NTM721046 ODH721046:ODI721046 OND721046:ONE721046 OWZ721046:OXA721046 PGV721046:PGW721046 PQR721046:PQS721046 QAN721046:QAO721046 QKJ721046:QKK721046 QUF721046:QUG721046 REB721046:REC721046 RNX721046:RNY721046 RXT721046:RXU721046 SHP721046:SHQ721046 SRL721046:SRM721046 TBH721046:TBI721046 TLD721046:TLE721046 TUZ721046:TVA721046 UEV721046:UEW721046 UOR721046:UOS721046 UYN721046:UYO721046 VIJ721046:VIK721046 VSF721046:VSG721046 WCB721046:WCC721046 WLX721046:WLY721046 WVT721046:WVU721046 L786585:M786585 JH786582:JI786582 TD786582:TE786582 ACZ786582:ADA786582 AMV786582:AMW786582 AWR786582:AWS786582 BGN786582:BGO786582 BQJ786582:BQK786582 CAF786582:CAG786582 CKB786582:CKC786582 CTX786582:CTY786582 DDT786582:DDU786582 DNP786582:DNQ786582 DXL786582:DXM786582 EHH786582:EHI786582 ERD786582:ERE786582 FAZ786582:FBA786582 FKV786582:FKW786582 FUR786582:FUS786582 GEN786582:GEO786582 GOJ786582:GOK786582 GYF786582:GYG786582 HIB786582:HIC786582 HRX786582:HRY786582 IBT786582:IBU786582 ILP786582:ILQ786582 IVL786582:IVM786582 JFH786582:JFI786582 JPD786582:JPE786582 JYZ786582:JZA786582 KIV786582:KIW786582 KSR786582:KSS786582 LCN786582:LCO786582 LMJ786582:LMK786582 LWF786582:LWG786582 MGB786582:MGC786582 MPX786582:MPY786582 MZT786582:MZU786582 NJP786582:NJQ786582 NTL786582:NTM786582 ODH786582:ODI786582 OND786582:ONE786582 OWZ786582:OXA786582 PGV786582:PGW786582 PQR786582:PQS786582 QAN786582:QAO786582 QKJ786582:QKK786582 QUF786582:QUG786582 REB786582:REC786582 RNX786582:RNY786582 RXT786582:RXU786582 SHP786582:SHQ786582 SRL786582:SRM786582 TBH786582:TBI786582 TLD786582:TLE786582 TUZ786582:TVA786582 UEV786582:UEW786582 UOR786582:UOS786582 UYN786582:UYO786582 VIJ786582:VIK786582 VSF786582:VSG786582 WCB786582:WCC786582 WLX786582:WLY786582 WVT786582:WVU786582 L852121:M852121 JH852118:JI852118 TD852118:TE852118 ACZ852118:ADA852118 AMV852118:AMW852118 AWR852118:AWS852118 BGN852118:BGO852118 BQJ852118:BQK852118 CAF852118:CAG852118 CKB852118:CKC852118 CTX852118:CTY852118 DDT852118:DDU852118 DNP852118:DNQ852118 DXL852118:DXM852118 EHH852118:EHI852118 ERD852118:ERE852118 FAZ852118:FBA852118 FKV852118:FKW852118 FUR852118:FUS852118 GEN852118:GEO852118 GOJ852118:GOK852118 GYF852118:GYG852118 HIB852118:HIC852118 HRX852118:HRY852118 IBT852118:IBU852118 ILP852118:ILQ852118 IVL852118:IVM852118 JFH852118:JFI852118 JPD852118:JPE852118 JYZ852118:JZA852118 KIV852118:KIW852118 KSR852118:KSS852118 LCN852118:LCO852118 LMJ852118:LMK852118 LWF852118:LWG852118 MGB852118:MGC852118 MPX852118:MPY852118 MZT852118:MZU852118 NJP852118:NJQ852118 NTL852118:NTM852118 ODH852118:ODI852118 OND852118:ONE852118 OWZ852118:OXA852118 PGV852118:PGW852118 PQR852118:PQS852118 QAN852118:QAO852118 QKJ852118:QKK852118 QUF852118:QUG852118 REB852118:REC852118 RNX852118:RNY852118 RXT852118:RXU852118 SHP852118:SHQ852118 SRL852118:SRM852118 TBH852118:TBI852118 TLD852118:TLE852118 TUZ852118:TVA852118 UEV852118:UEW852118 UOR852118:UOS852118 UYN852118:UYO852118 VIJ852118:VIK852118 VSF852118:VSG852118 WCB852118:WCC852118 WLX852118:WLY852118 WVT852118:WVU852118 L917657:M917657 JH917654:JI917654 TD917654:TE917654 ACZ917654:ADA917654 AMV917654:AMW917654 AWR917654:AWS917654 BGN917654:BGO917654 BQJ917654:BQK917654 CAF917654:CAG917654 CKB917654:CKC917654 CTX917654:CTY917654 DDT917654:DDU917654 DNP917654:DNQ917654 DXL917654:DXM917654 EHH917654:EHI917654 ERD917654:ERE917654 FAZ917654:FBA917654 FKV917654:FKW917654 FUR917654:FUS917654 GEN917654:GEO917654 GOJ917654:GOK917654 GYF917654:GYG917654 HIB917654:HIC917654 HRX917654:HRY917654 IBT917654:IBU917654 ILP917654:ILQ917654 IVL917654:IVM917654 JFH917654:JFI917654 JPD917654:JPE917654 JYZ917654:JZA917654 KIV917654:KIW917654 KSR917654:KSS917654 LCN917654:LCO917654 LMJ917654:LMK917654 LWF917654:LWG917654 MGB917654:MGC917654 MPX917654:MPY917654 MZT917654:MZU917654 NJP917654:NJQ917654 NTL917654:NTM917654 ODH917654:ODI917654 OND917654:ONE917654 OWZ917654:OXA917654 PGV917654:PGW917654 PQR917654:PQS917654 QAN917654:QAO917654 QKJ917654:QKK917654 QUF917654:QUG917654 REB917654:REC917654 RNX917654:RNY917654 RXT917654:RXU917654 SHP917654:SHQ917654 SRL917654:SRM917654 TBH917654:TBI917654 TLD917654:TLE917654 TUZ917654:TVA917654 UEV917654:UEW917654 UOR917654:UOS917654 UYN917654:UYO917654 VIJ917654:VIK917654 VSF917654:VSG917654 WCB917654:WCC917654 WLX917654:WLY917654 WVT917654:WVU917654 L983193:M983193 JH983190:JI983190 TD983190:TE983190 ACZ983190:ADA983190 AMV983190:AMW983190 AWR983190:AWS983190 BGN983190:BGO983190 BQJ983190:BQK983190 CAF983190:CAG983190 CKB983190:CKC983190 CTX983190:CTY983190 DDT983190:DDU983190 DNP983190:DNQ983190 DXL983190:DXM983190 EHH983190:EHI983190 ERD983190:ERE983190 FAZ983190:FBA983190 FKV983190:FKW983190 FUR983190:FUS983190 GEN983190:GEO983190 GOJ983190:GOK983190 GYF983190:GYG983190 HIB983190:HIC983190 HRX983190:HRY983190 IBT983190:IBU983190 ILP983190:ILQ983190 IVL983190:IVM983190 JFH983190:JFI983190 JPD983190:JPE983190 JYZ983190:JZA983190 KIV983190:KIW983190 KSR983190:KSS983190 LCN983190:LCO983190 LMJ983190:LMK983190 LWF983190:LWG983190 MGB983190:MGC983190 MPX983190:MPY983190 MZT983190:MZU983190 NJP983190:NJQ983190 NTL983190:NTM983190 ODH983190:ODI983190 OND983190:ONE983190 OWZ983190:OXA983190 PGV983190:PGW983190 PQR983190:PQS983190 QAN983190:QAO983190 QKJ983190:QKK983190 QUF983190:QUG983190 REB983190:REC983190 RNX983190:RNY983190 RXT983190:RXU983190 SHP983190:SHQ983190 SRL983190:SRM983190 TBH983190:TBI983190 TLD983190:TLE983190 TUZ983190:TVA983190 UEV983190:UEW983190 UOR983190:UOS983190 UYN983190:UYO983190 VIJ983190:VIK983190 VSF983190:VSG983190" xr:uid="{00000000-0002-0000-0100-000001000000}">
      <formula1>$U$204</formula1>
    </dataValidation>
    <dataValidation type="list" allowBlank="1" showInputMessage="1" showErrorMessage="1" sqref="M59:M63 JI59:JI63 TE59:TE63 ADA59:ADA63 AMW59:AMW63 AWS59:AWS63 BGO59:BGO63 BQK59:BQK63 CAG59:CAG63 CKC59:CKC63 CTY59:CTY63 DDU59:DDU63 DNQ59:DNQ63 DXM59:DXM63 EHI59:EHI63 ERE59:ERE63 FBA59:FBA63 FKW59:FKW63 FUS59:FUS63 GEO59:GEO63 GOK59:GOK63 GYG59:GYG63 HIC59:HIC63 HRY59:HRY63 IBU59:IBU63 ILQ59:ILQ63 IVM59:IVM63 JFI59:JFI63 JPE59:JPE63 JZA59:JZA63 KIW59:KIW63 KSS59:KSS63 LCO59:LCO63 LMK59:LMK63 LWG59:LWG63 MGC59:MGC63 MPY59:MPY63 MZU59:MZU63 NJQ59:NJQ63 NTM59:NTM63 ODI59:ODI63 ONE59:ONE63 OXA59:OXA63 PGW59:PGW63 PQS59:PQS63 QAO59:QAO63 QKK59:QKK63 QUG59:QUG63 REC59:REC63 RNY59:RNY63 RXU59:RXU63 SHQ59:SHQ63 SRM59:SRM63 TBI59:TBI63 TLE59:TLE63 TVA59:TVA63 UEW59:UEW63 UOS59:UOS63 UYO59:UYO63 VIK59:VIK63 VSG59:VSG63 WCC59:WCC63 WLY59:WLY63 WVU59:WVU63 M65513:M65517 JI65510:JI65514 TE65510:TE65514 ADA65510:ADA65514 AMW65510:AMW65514 AWS65510:AWS65514 BGO65510:BGO65514 BQK65510:BQK65514 CAG65510:CAG65514 CKC65510:CKC65514 CTY65510:CTY65514 DDU65510:DDU65514 DNQ65510:DNQ65514 DXM65510:DXM65514 EHI65510:EHI65514 ERE65510:ERE65514 FBA65510:FBA65514 FKW65510:FKW65514 FUS65510:FUS65514 GEO65510:GEO65514 GOK65510:GOK65514 GYG65510:GYG65514 HIC65510:HIC65514 HRY65510:HRY65514 IBU65510:IBU65514 ILQ65510:ILQ65514 IVM65510:IVM65514 JFI65510:JFI65514 JPE65510:JPE65514 JZA65510:JZA65514 KIW65510:KIW65514 KSS65510:KSS65514 LCO65510:LCO65514 LMK65510:LMK65514 LWG65510:LWG65514 MGC65510:MGC65514 MPY65510:MPY65514 MZU65510:MZU65514 NJQ65510:NJQ65514 NTM65510:NTM65514 ODI65510:ODI65514 ONE65510:ONE65514 OXA65510:OXA65514 PGW65510:PGW65514 PQS65510:PQS65514 QAO65510:QAO65514 QKK65510:QKK65514 QUG65510:QUG65514 REC65510:REC65514 RNY65510:RNY65514 RXU65510:RXU65514 SHQ65510:SHQ65514 SRM65510:SRM65514 TBI65510:TBI65514 TLE65510:TLE65514 TVA65510:TVA65514 UEW65510:UEW65514 UOS65510:UOS65514 UYO65510:UYO65514 VIK65510:VIK65514 VSG65510:VSG65514 WCC65510:WCC65514 WLY65510:WLY65514 WVU65510:WVU65514 M131049:M131053 JI131046:JI131050 TE131046:TE131050 ADA131046:ADA131050 AMW131046:AMW131050 AWS131046:AWS131050 BGO131046:BGO131050 BQK131046:BQK131050 CAG131046:CAG131050 CKC131046:CKC131050 CTY131046:CTY131050 DDU131046:DDU131050 DNQ131046:DNQ131050 DXM131046:DXM131050 EHI131046:EHI131050 ERE131046:ERE131050 FBA131046:FBA131050 FKW131046:FKW131050 FUS131046:FUS131050 GEO131046:GEO131050 GOK131046:GOK131050 GYG131046:GYG131050 HIC131046:HIC131050 HRY131046:HRY131050 IBU131046:IBU131050 ILQ131046:ILQ131050 IVM131046:IVM131050 JFI131046:JFI131050 JPE131046:JPE131050 JZA131046:JZA131050 KIW131046:KIW131050 KSS131046:KSS131050 LCO131046:LCO131050 LMK131046:LMK131050 LWG131046:LWG131050 MGC131046:MGC131050 MPY131046:MPY131050 MZU131046:MZU131050 NJQ131046:NJQ131050 NTM131046:NTM131050 ODI131046:ODI131050 ONE131046:ONE131050 OXA131046:OXA131050 PGW131046:PGW131050 PQS131046:PQS131050 QAO131046:QAO131050 QKK131046:QKK131050 QUG131046:QUG131050 REC131046:REC131050 RNY131046:RNY131050 RXU131046:RXU131050 SHQ131046:SHQ131050 SRM131046:SRM131050 TBI131046:TBI131050 TLE131046:TLE131050 TVA131046:TVA131050 UEW131046:UEW131050 UOS131046:UOS131050 UYO131046:UYO131050 VIK131046:VIK131050 VSG131046:VSG131050 WCC131046:WCC131050 WLY131046:WLY131050 WVU131046:WVU131050 M196585:M196589 JI196582:JI196586 TE196582:TE196586 ADA196582:ADA196586 AMW196582:AMW196586 AWS196582:AWS196586 BGO196582:BGO196586 BQK196582:BQK196586 CAG196582:CAG196586 CKC196582:CKC196586 CTY196582:CTY196586 DDU196582:DDU196586 DNQ196582:DNQ196586 DXM196582:DXM196586 EHI196582:EHI196586 ERE196582:ERE196586 FBA196582:FBA196586 FKW196582:FKW196586 FUS196582:FUS196586 GEO196582:GEO196586 GOK196582:GOK196586 GYG196582:GYG196586 HIC196582:HIC196586 HRY196582:HRY196586 IBU196582:IBU196586 ILQ196582:ILQ196586 IVM196582:IVM196586 JFI196582:JFI196586 JPE196582:JPE196586 JZA196582:JZA196586 KIW196582:KIW196586 KSS196582:KSS196586 LCO196582:LCO196586 LMK196582:LMK196586 LWG196582:LWG196586 MGC196582:MGC196586 MPY196582:MPY196586 MZU196582:MZU196586 NJQ196582:NJQ196586 NTM196582:NTM196586 ODI196582:ODI196586 ONE196582:ONE196586 OXA196582:OXA196586 PGW196582:PGW196586 PQS196582:PQS196586 QAO196582:QAO196586 QKK196582:QKK196586 QUG196582:QUG196586 REC196582:REC196586 RNY196582:RNY196586 RXU196582:RXU196586 SHQ196582:SHQ196586 SRM196582:SRM196586 TBI196582:TBI196586 TLE196582:TLE196586 TVA196582:TVA196586 UEW196582:UEW196586 UOS196582:UOS196586 UYO196582:UYO196586 VIK196582:VIK196586 VSG196582:VSG196586 WCC196582:WCC196586 WLY196582:WLY196586 WVU196582:WVU196586 M262121:M262125 JI262118:JI262122 TE262118:TE262122 ADA262118:ADA262122 AMW262118:AMW262122 AWS262118:AWS262122 BGO262118:BGO262122 BQK262118:BQK262122 CAG262118:CAG262122 CKC262118:CKC262122 CTY262118:CTY262122 DDU262118:DDU262122 DNQ262118:DNQ262122 DXM262118:DXM262122 EHI262118:EHI262122 ERE262118:ERE262122 FBA262118:FBA262122 FKW262118:FKW262122 FUS262118:FUS262122 GEO262118:GEO262122 GOK262118:GOK262122 GYG262118:GYG262122 HIC262118:HIC262122 HRY262118:HRY262122 IBU262118:IBU262122 ILQ262118:ILQ262122 IVM262118:IVM262122 JFI262118:JFI262122 JPE262118:JPE262122 JZA262118:JZA262122 KIW262118:KIW262122 KSS262118:KSS262122 LCO262118:LCO262122 LMK262118:LMK262122 LWG262118:LWG262122 MGC262118:MGC262122 MPY262118:MPY262122 MZU262118:MZU262122 NJQ262118:NJQ262122 NTM262118:NTM262122 ODI262118:ODI262122 ONE262118:ONE262122 OXA262118:OXA262122 PGW262118:PGW262122 PQS262118:PQS262122 QAO262118:QAO262122 QKK262118:QKK262122 QUG262118:QUG262122 REC262118:REC262122 RNY262118:RNY262122 RXU262118:RXU262122 SHQ262118:SHQ262122 SRM262118:SRM262122 TBI262118:TBI262122 TLE262118:TLE262122 TVA262118:TVA262122 UEW262118:UEW262122 UOS262118:UOS262122 UYO262118:UYO262122 VIK262118:VIK262122 VSG262118:VSG262122 WCC262118:WCC262122 WLY262118:WLY262122 WVU262118:WVU262122 M327657:M327661 JI327654:JI327658 TE327654:TE327658 ADA327654:ADA327658 AMW327654:AMW327658 AWS327654:AWS327658 BGO327654:BGO327658 BQK327654:BQK327658 CAG327654:CAG327658 CKC327654:CKC327658 CTY327654:CTY327658 DDU327654:DDU327658 DNQ327654:DNQ327658 DXM327654:DXM327658 EHI327654:EHI327658 ERE327654:ERE327658 FBA327654:FBA327658 FKW327654:FKW327658 FUS327654:FUS327658 GEO327654:GEO327658 GOK327654:GOK327658 GYG327654:GYG327658 HIC327654:HIC327658 HRY327654:HRY327658 IBU327654:IBU327658 ILQ327654:ILQ327658 IVM327654:IVM327658 JFI327654:JFI327658 JPE327654:JPE327658 JZA327654:JZA327658 KIW327654:KIW327658 KSS327654:KSS327658 LCO327654:LCO327658 LMK327654:LMK327658 LWG327654:LWG327658 MGC327654:MGC327658 MPY327654:MPY327658 MZU327654:MZU327658 NJQ327654:NJQ327658 NTM327654:NTM327658 ODI327654:ODI327658 ONE327654:ONE327658 OXA327654:OXA327658 PGW327654:PGW327658 PQS327654:PQS327658 QAO327654:QAO327658 QKK327654:QKK327658 QUG327654:QUG327658 REC327654:REC327658 RNY327654:RNY327658 RXU327654:RXU327658 SHQ327654:SHQ327658 SRM327654:SRM327658 TBI327654:TBI327658 TLE327654:TLE327658 TVA327654:TVA327658 UEW327654:UEW327658 UOS327654:UOS327658 UYO327654:UYO327658 VIK327654:VIK327658 VSG327654:VSG327658 WCC327654:WCC327658 WLY327654:WLY327658 WVU327654:WVU327658 M393193:M393197 JI393190:JI393194 TE393190:TE393194 ADA393190:ADA393194 AMW393190:AMW393194 AWS393190:AWS393194 BGO393190:BGO393194 BQK393190:BQK393194 CAG393190:CAG393194 CKC393190:CKC393194 CTY393190:CTY393194 DDU393190:DDU393194 DNQ393190:DNQ393194 DXM393190:DXM393194 EHI393190:EHI393194 ERE393190:ERE393194 FBA393190:FBA393194 FKW393190:FKW393194 FUS393190:FUS393194 GEO393190:GEO393194 GOK393190:GOK393194 GYG393190:GYG393194 HIC393190:HIC393194 HRY393190:HRY393194 IBU393190:IBU393194 ILQ393190:ILQ393194 IVM393190:IVM393194 JFI393190:JFI393194 JPE393190:JPE393194 JZA393190:JZA393194 KIW393190:KIW393194 KSS393190:KSS393194 LCO393190:LCO393194 LMK393190:LMK393194 LWG393190:LWG393194 MGC393190:MGC393194 MPY393190:MPY393194 MZU393190:MZU393194 NJQ393190:NJQ393194 NTM393190:NTM393194 ODI393190:ODI393194 ONE393190:ONE393194 OXA393190:OXA393194 PGW393190:PGW393194 PQS393190:PQS393194 QAO393190:QAO393194 QKK393190:QKK393194 QUG393190:QUG393194 REC393190:REC393194 RNY393190:RNY393194 RXU393190:RXU393194 SHQ393190:SHQ393194 SRM393190:SRM393194 TBI393190:TBI393194 TLE393190:TLE393194 TVA393190:TVA393194 UEW393190:UEW393194 UOS393190:UOS393194 UYO393190:UYO393194 VIK393190:VIK393194 VSG393190:VSG393194 WCC393190:WCC393194 WLY393190:WLY393194 WVU393190:WVU393194 M458729:M458733 JI458726:JI458730 TE458726:TE458730 ADA458726:ADA458730 AMW458726:AMW458730 AWS458726:AWS458730 BGO458726:BGO458730 BQK458726:BQK458730 CAG458726:CAG458730 CKC458726:CKC458730 CTY458726:CTY458730 DDU458726:DDU458730 DNQ458726:DNQ458730 DXM458726:DXM458730 EHI458726:EHI458730 ERE458726:ERE458730 FBA458726:FBA458730 FKW458726:FKW458730 FUS458726:FUS458730 GEO458726:GEO458730 GOK458726:GOK458730 GYG458726:GYG458730 HIC458726:HIC458730 HRY458726:HRY458730 IBU458726:IBU458730 ILQ458726:ILQ458730 IVM458726:IVM458730 JFI458726:JFI458730 JPE458726:JPE458730 JZA458726:JZA458730 KIW458726:KIW458730 KSS458726:KSS458730 LCO458726:LCO458730 LMK458726:LMK458730 LWG458726:LWG458730 MGC458726:MGC458730 MPY458726:MPY458730 MZU458726:MZU458730 NJQ458726:NJQ458730 NTM458726:NTM458730 ODI458726:ODI458730 ONE458726:ONE458730 OXA458726:OXA458730 PGW458726:PGW458730 PQS458726:PQS458730 QAO458726:QAO458730 QKK458726:QKK458730 QUG458726:QUG458730 REC458726:REC458730 RNY458726:RNY458730 RXU458726:RXU458730 SHQ458726:SHQ458730 SRM458726:SRM458730 TBI458726:TBI458730 TLE458726:TLE458730 TVA458726:TVA458730 UEW458726:UEW458730 UOS458726:UOS458730 UYO458726:UYO458730 VIK458726:VIK458730 VSG458726:VSG458730 WCC458726:WCC458730 WLY458726:WLY458730 WVU458726:WVU458730 M524265:M524269 JI524262:JI524266 TE524262:TE524266 ADA524262:ADA524266 AMW524262:AMW524266 AWS524262:AWS524266 BGO524262:BGO524266 BQK524262:BQK524266 CAG524262:CAG524266 CKC524262:CKC524266 CTY524262:CTY524266 DDU524262:DDU524266 DNQ524262:DNQ524266 DXM524262:DXM524266 EHI524262:EHI524266 ERE524262:ERE524266 FBA524262:FBA524266 FKW524262:FKW524266 FUS524262:FUS524266 GEO524262:GEO524266 GOK524262:GOK524266 GYG524262:GYG524266 HIC524262:HIC524266 HRY524262:HRY524266 IBU524262:IBU524266 ILQ524262:ILQ524266 IVM524262:IVM524266 JFI524262:JFI524266 JPE524262:JPE524266 JZA524262:JZA524266 KIW524262:KIW524266 KSS524262:KSS524266 LCO524262:LCO524266 LMK524262:LMK524266 LWG524262:LWG524266 MGC524262:MGC524266 MPY524262:MPY524266 MZU524262:MZU524266 NJQ524262:NJQ524266 NTM524262:NTM524266 ODI524262:ODI524266 ONE524262:ONE524266 OXA524262:OXA524266 PGW524262:PGW524266 PQS524262:PQS524266 QAO524262:QAO524266 QKK524262:QKK524266 QUG524262:QUG524266 REC524262:REC524266 RNY524262:RNY524266 RXU524262:RXU524266 SHQ524262:SHQ524266 SRM524262:SRM524266 TBI524262:TBI524266 TLE524262:TLE524266 TVA524262:TVA524266 UEW524262:UEW524266 UOS524262:UOS524266 UYO524262:UYO524266 VIK524262:VIK524266 VSG524262:VSG524266 WCC524262:WCC524266 WLY524262:WLY524266 WVU524262:WVU524266 M589801:M589805 JI589798:JI589802 TE589798:TE589802 ADA589798:ADA589802 AMW589798:AMW589802 AWS589798:AWS589802 BGO589798:BGO589802 BQK589798:BQK589802 CAG589798:CAG589802 CKC589798:CKC589802 CTY589798:CTY589802 DDU589798:DDU589802 DNQ589798:DNQ589802 DXM589798:DXM589802 EHI589798:EHI589802 ERE589798:ERE589802 FBA589798:FBA589802 FKW589798:FKW589802 FUS589798:FUS589802 GEO589798:GEO589802 GOK589798:GOK589802 GYG589798:GYG589802 HIC589798:HIC589802 HRY589798:HRY589802 IBU589798:IBU589802 ILQ589798:ILQ589802 IVM589798:IVM589802 JFI589798:JFI589802 JPE589798:JPE589802 JZA589798:JZA589802 KIW589798:KIW589802 KSS589798:KSS589802 LCO589798:LCO589802 LMK589798:LMK589802 LWG589798:LWG589802 MGC589798:MGC589802 MPY589798:MPY589802 MZU589798:MZU589802 NJQ589798:NJQ589802 NTM589798:NTM589802 ODI589798:ODI589802 ONE589798:ONE589802 OXA589798:OXA589802 PGW589798:PGW589802 PQS589798:PQS589802 QAO589798:QAO589802 QKK589798:QKK589802 QUG589798:QUG589802 REC589798:REC589802 RNY589798:RNY589802 RXU589798:RXU589802 SHQ589798:SHQ589802 SRM589798:SRM589802 TBI589798:TBI589802 TLE589798:TLE589802 TVA589798:TVA589802 UEW589798:UEW589802 UOS589798:UOS589802 UYO589798:UYO589802 VIK589798:VIK589802 VSG589798:VSG589802 WCC589798:WCC589802 WLY589798:WLY589802 WVU589798:WVU589802 M655337:M655341 JI655334:JI655338 TE655334:TE655338 ADA655334:ADA655338 AMW655334:AMW655338 AWS655334:AWS655338 BGO655334:BGO655338 BQK655334:BQK655338 CAG655334:CAG655338 CKC655334:CKC655338 CTY655334:CTY655338 DDU655334:DDU655338 DNQ655334:DNQ655338 DXM655334:DXM655338 EHI655334:EHI655338 ERE655334:ERE655338 FBA655334:FBA655338 FKW655334:FKW655338 FUS655334:FUS655338 GEO655334:GEO655338 GOK655334:GOK655338 GYG655334:GYG655338 HIC655334:HIC655338 HRY655334:HRY655338 IBU655334:IBU655338 ILQ655334:ILQ655338 IVM655334:IVM655338 JFI655334:JFI655338 JPE655334:JPE655338 JZA655334:JZA655338 KIW655334:KIW655338 KSS655334:KSS655338 LCO655334:LCO655338 LMK655334:LMK655338 LWG655334:LWG655338 MGC655334:MGC655338 MPY655334:MPY655338 MZU655334:MZU655338 NJQ655334:NJQ655338 NTM655334:NTM655338 ODI655334:ODI655338 ONE655334:ONE655338 OXA655334:OXA655338 PGW655334:PGW655338 PQS655334:PQS655338 QAO655334:QAO655338 QKK655334:QKK655338 QUG655334:QUG655338 REC655334:REC655338 RNY655334:RNY655338 RXU655334:RXU655338 SHQ655334:SHQ655338 SRM655334:SRM655338 TBI655334:TBI655338 TLE655334:TLE655338 TVA655334:TVA655338 UEW655334:UEW655338 UOS655334:UOS655338 UYO655334:UYO655338 VIK655334:VIK655338 VSG655334:VSG655338 WCC655334:WCC655338 WLY655334:WLY655338 WVU655334:WVU655338 M720873:M720877 JI720870:JI720874 TE720870:TE720874 ADA720870:ADA720874 AMW720870:AMW720874 AWS720870:AWS720874 BGO720870:BGO720874 BQK720870:BQK720874 CAG720870:CAG720874 CKC720870:CKC720874 CTY720870:CTY720874 DDU720870:DDU720874 DNQ720870:DNQ720874 DXM720870:DXM720874 EHI720870:EHI720874 ERE720870:ERE720874 FBA720870:FBA720874 FKW720870:FKW720874 FUS720870:FUS720874 GEO720870:GEO720874 GOK720870:GOK720874 GYG720870:GYG720874 HIC720870:HIC720874 HRY720870:HRY720874 IBU720870:IBU720874 ILQ720870:ILQ720874 IVM720870:IVM720874 JFI720870:JFI720874 JPE720870:JPE720874 JZA720870:JZA720874 KIW720870:KIW720874 KSS720870:KSS720874 LCO720870:LCO720874 LMK720870:LMK720874 LWG720870:LWG720874 MGC720870:MGC720874 MPY720870:MPY720874 MZU720870:MZU720874 NJQ720870:NJQ720874 NTM720870:NTM720874 ODI720870:ODI720874 ONE720870:ONE720874 OXA720870:OXA720874 PGW720870:PGW720874 PQS720870:PQS720874 QAO720870:QAO720874 QKK720870:QKK720874 QUG720870:QUG720874 REC720870:REC720874 RNY720870:RNY720874 RXU720870:RXU720874 SHQ720870:SHQ720874 SRM720870:SRM720874 TBI720870:TBI720874 TLE720870:TLE720874 TVA720870:TVA720874 UEW720870:UEW720874 UOS720870:UOS720874 UYO720870:UYO720874 VIK720870:VIK720874 VSG720870:VSG720874 WCC720870:WCC720874 WLY720870:WLY720874 WVU720870:WVU720874 M786409:M786413 JI786406:JI786410 TE786406:TE786410 ADA786406:ADA786410 AMW786406:AMW786410 AWS786406:AWS786410 BGO786406:BGO786410 BQK786406:BQK786410 CAG786406:CAG786410 CKC786406:CKC786410 CTY786406:CTY786410 DDU786406:DDU786410 DNQ786406:DNQ786410 DXM786406:DXM786410 EHI786406:EHI786410 ERE786406:ERE786410 FBA786406:FBA786410 FKW786406:FKW786410 FUS786406:FUS786410 GEO786406:GEO786410 GOK786406:GOK786410 GYG786406:GYG786410 HIC786406:HIC786410 HRY786406:HRY786410 IBU786406:IBU786410 ILQ786406:ILQ786410 IVM786406:IVM786410 JFI786406:JFI786410 JPE786406:JPE786410 JZA786406:JZA786410 KIW786406:KIW786410 KSS786406:KSS786410 LCO786406:LCO786410 LMK786406:LMK786410 LWG786406:LWG786410 MGC786406:MGC786410 MPY786406:MPY786410 MZU786406:MZU786410 NJQ786406:NJQ786410 NTM786406:NTM786410 ODI786406:ODI786410 ONE786406:ONE786410 OXA786406:OXA786410 PGW786406:PGW786410 PQS786406:PQS786410 QAO786406:QAO786410 QKK786406:QKK786410 QUG786406:QUG786410 REC786406:REC786410 RNY786406:RNY786410 RXU786406:RXU786410 SHQ786406:SHQ786410 SRM786406:SRM786410 TBI786406:TBI786410 TLE786406:TLE786410 TVA786406:TVA786410 UEW786406:UEW786410 UOS786406:UOS786410 UYO786406:UYO786410 VIK786406:VIK786410 VSG786406:VSG786410 WCC786406:WCC786410 WLY786406:WLY786410 WVU786406:WVU786410 M851945:M851949 JI851942:JI851946 TE851942:TE851946 ADA851942:ADA851946 AMW851942:AMW851946 AWS851942:AWS851946 BGO851942:BGO851946 BQK851942:BQK851946 CAG851942:CAG851946 CKC851942:CKC851946 CTY851942:CTY851946 DDU851942:DDU851946 DNQ851942:DNQ851946 DXM851942:DXM851946 EHI851942:EHI851946 ERE851942:ERE851946 FBA851942:FBA851946 FKW851942:FKW851946 FUS851942:FUS851946 GEO851942:GEO851946 GOK851942:GOK851946 GYG851942:GYG851946 HIC851942:HIC851946 HRY851942:HRY851946 IBU851942:IBU851946 ILQ851942:ILQ851946 IVM851942:IVM851946 JFI851942:JFI851946 JPE851942:JPE851946 JZA851942:JZA851946 KIW851942:KIW851946 KSS851942:KSS851946 LCO851942:LCO851946 LMK851942:LMK851946 LWG851942:LWG851946 MGC851942:MGC851946 MPY851942:MPY851946 MZU851942:MZU851946 NJQ851942:NJQ851946 NTM851942:NTM851946 ODI851942:ODI851946 ONE851942:ONE851946 OXA851942:OXA851946 PGW851942:PGW851946 PQS851942:PQS851946 QAO851942:QAO851946 QKK851942:QKK851946 QUG851942:QUG851946 REC851942:REC851946 RNY851942:RNY851946 RXU851942:RXU851946 SHQ851942:SHQ851946 SRM851942:SRM851946 TBI851942:TBI851946 TLE851942:TLE851946 TVA851942:TVA851946 UEW851942:UEW851946 UOS851942:UOS851946 UYO851942:UYO851946 VIK851942:VIK851946 VSG851942:VSG851946 WCC851942:WCC851946 WLY851942:WLY851946 WVU851942:WVU851946 M917481:M917485 JI917478:JI917482 TE917478:TE917482 ADA917478:ADA917482 AMW917478:AMW917482 AWS917478:AWS917482 BGO917478:BGO917482 BQK917478:BQK917482 CAG917478:CAG917482 CKC917478:CKC917482 CTY917478:CTY917482 DDU917478:DDU917482 DNQ917478:DNQ917482 DXM917478:DXM917482 EHI917478:EHI917482 ERE917478:ERE917482 FBA917478:FBA917482 FKW917478:FKW917482 FUS917478:FUS917482 GEO917478:GEO917482 GOK917478:GOK917482 GYG917478:GYG917482 HIC917478:HIC917482 HRY917478:HRY917482 IBU917478:IBU917482 ILQ917478:ILQ917482 IVM917478:IVM917482 JFI917478:JFI917482 JPE917478:JPE917482 JZA917478:JZA917482 KIW917478:KIW917482 KSS917478:KSS917482 LCO917478:LCO917482 LMK917478:LMK917482 LWG917478:LWG917482 MGC917478:MGC917482 MPY917478:MPY917482 MZU917478:MZU917482 NJQ917478:NJQ917482 NTM917478:NTM917482 ODI917478:ODI917482 ONE917478:ONE917482 OXA917478:OXA917482 PGW917478:PGW917482 PQS917478:PQS917482 QAO917478:QAO917482 QKK917478:QKK917482 QUG917478:QUG917482 REC917478:REC917482 RNY917478:RNY917482 RXU917478:RXU917482 SHQ917478:SHQ917482 SRM917478:SRM917482 TBI917478:TBI917482 TLE917478:TLE917482 TVA917478:TVA917482 UEW917478:UEW917482 UOS917478:UOS917482 UYO917478:UYO917482 VIK917478:VIK917482 VSG917478:VSG917482 WCC917478:WCC917482 WLY917478:WLY917482 WVU917478:WVU917482 M983017:M983021 JI983014:JI983018 TE983014:TE983018 ADA983014:ADA983018 AMW983014:AMW983018 AWS983014:AWS983018 BGO983014:BGO983018 BQK983014:BQK983018 CAG983014:CAG983018 CKC983014:CKC983018 CTY983014:CTY983018 DDU983014:DDU983018 DNQ983014:DNQ983018 DXM983014:DXM983018 EHI983014:EHI983018 ERE983014:ERE983018 FBA983014:FBA983018 FKW983014:FKW983018 FUS983014:FUS983018 GEO983014:GEO983018 GOK983014:GOK983018 GYG983014:GYG983018 HIC983014:HIC983018 HRY983014:HRY983018 IBU983014:IBU983018 ILQ983014:ILQ983018 IVM983014:IVM983018 JFI983014:JFI983018 JPE983014:JPE983018 JZA983014:JZA983018 KIW983014:KIW983018 KSS983014:KSS983018 LCO983014:LCO983018 LMK983014:LMK983018 LWG983014:LWG983018 MGC983014:MGC983018 MPY983014:MPY983018 MZU983014:MZU983018 NJQ983014:NJQ983018 NTM983014:NTM983018 ODI983014:ODI983018 ONE983014:ONE983018 OXA983014:OXA983018 PGW983014:PGW983018 PQS983014:PQS983018 QAO983014:QAO983018 QKK983014:QKK983018 QUG983014:QUG983018 REC983014:REC983018 RNY983014:RNY983018 RXU983014:RXU983018 SHQ983014:SHQ983018 SRM983014:SRM983018 TBI983014:TBI983018 TLE983014:TLE983018 TVA983014:TVA983018 UEW983014:UEW983018 UOS983014:UOS983018 UYO983014:UYO983018 VIK983014:VIK983018 VSG983014:VSG983018 WCC983014:WCC983018 WLY983014:WLY983018 WVU983014:WVU983018" xr:uid="{00000000-0002-0000-0100-000002000000}">
      <formula1>$U$60:$U$62</formula1>
    </dataValidation>
    <dataValidation type="list" allowBlank="1" showInputMessage="1" showErrorMessage="1" sqref="WVL982961:WVN982961 WLP982961:WLR982961 WBT982961:WBV982961 VRX982961:VRZ982961 VIB982961:VID982961 UYF982961:UYH982961 UOJ982961:UOL982961 UEN982961:UEP982961 TUR982961:TUT982961 TKV982961:TKX982961 TAZ982961:TBB982961 SRD982961:SRF982961 SHH982961:SHJ982961 RXL982961:RXN982961 RNP982961:RNR982961 RDT982961:RDV982961 QTX982961:QTZ982961 QKB982961:QKD982961 QAF982961:QAH982961 PQJ982961:PQL982961 PGN982961:PGP982961 OWR982961:OWT982961 OMV982961:OMX982961 OCZ982961:ODB982961 NTD982961:NTF982961 NJH982961:NJJ982961 MZL982961:MZN982961 MPP982961:MPR982961 MFT982961:MFV982961 LVX982961:LVZ982961 LMB982961:LMD982961 LCF982961:LCH982961 KSJ982961:KSL982961 KIN982961:KIP982961 JYR982961:JYT982961 JOV982961:JOX982961 JEZ982961:JFB982961 IVD982961:IVF982961 ILH982961:ILJ982961 IBL982961:IBN982961 HRP982961:HRR982961 HHT982961:HHV982961 GXX982961:GXZ982961 GOB982961:GOD982961 GEF982961:GEH982961 FUJ982961:FUL982961 FKN982961:FKP982961 FAR982961:FAT982961 EQV982961:EQX982961 EGZ982961:EHB982961 DXD982961:DXF982961 DNH982961:DNJ982961 DDL982961:DDN982961 CTP982961:CTR982961 CJT982961:CJV982961 BZX982961:BZZ982961 BQB982961:BQD982961 BGF982961:BGH982961 AWJ982961:AWL982961 AMN982961:AMP982961 ACR982961:ACT982961 SV982961:SX982961 IZ982961:JB982961 D982964:F982964 WVL917425:WVN917425 WLP917425:WLR917425 WBT917425:WBV917425 VRX917425:VRZ917425 VIB917425:VID917425 UYF917425:UYH917425 UOJ917425:UOL917425 UEN917425:UEP917425 TUR917425:TUT917425 TKV917425:TKX917425 TAZ917425:TBB917425 SRD917425:SRF917425 SHH917425:SHJ917425 RXL917425:RXN917425 RNP917425:RNR917425 RDT917425:RDV917425 QTX917425:QTZ917425 QKB917425:QKD917425 QAF917425:QAH917425 PQJ917425:PQL917425 PGN917425:PGP917425 OWR917425:OWT917425 OMV917425:OMX917425 OCZ917425:ODB917425 NTD917425:NTF917425 NJH917425:NJJ917425 MZL917425:MZN917425 MPP917425:MPR917425 MFT917425:MFV917425 LVX917425:LVZ917425 LMB917425:LMD917425 LCF917425:LCH917425 KSJ917425:KSL917425 KIN917425:KIP917425 JYR917425:JYT917425 JOV917425:JOX917425 JEZ917425:JFB917425 IVD917425:IVF917425 ILH917425:ILJ917425 IBL917425:IBN917425 HRP917425:HRR917425 HHT917425:HHV917425 GXX917425:GXZ917425 GOB917425:GOD917425 GEF917425:GEH917425 FUJ917425:FUL917425 FKN917425:FKP917425 FAR917425:FAT917425 EQV917425:EQX917425 EGZ917425:EHB917425 DXD917425:DXF917425 DNH917425:DNJ917425 DDL917425:DDN917425 CTP917425:CTR917425 CJT917425:CJV917425 BZX917425:BZZ917425 BQB917425:BQD917425 BGF917425:BGH917425 AWJ917425:AWL917425 AMN917425:AMP917425 ACR917425:ACT917425 SV917425:SX917425 IZ917425:JB917425 D917428:F917428 WVL851889:WVN851889 WLP851889:WLR851889 WBT851889:WBV851889 VRX851889:VRZ851889 VIB851889:VID851889 UYF851889:UYH851889 UOJ851889:UOL851889 UEN851889:UEP851889 TUR851889:TUT851889 TKV851889:TKX851889 TAZ851889:TBB851889 SRD851889:SRF851889 SHH851889:SHJ851889 RXL851889:RXN851889 RNP851889:RNR851889 RDT851889:RDV851889 QTX851889:QTZ851889 QKB851889:QKD851889 QAF851889:QAH851889 PQJ851889:PQL851889 PGN851889:PGP851889 OWR851889:OWT851889 OMV851889:OMX851889 OCZ851889:ODB851889 NTD851889:NTF851889 NJH851889:NJJ851889 MZL851889:MZN851889 MPP851889:MPR851889 MFT851889:MFV851889 LVX851889:LVZ851889 LMB851889:LMD851889 LCF851889:LCH851889 KSJ851889:KSL851889 KIN851889:KIP851889 JYR851889:JYT851889 JOV851889:JOX851889 JEZ851889:JFB851889 IVD851889:IVF851889 ILH851889:ILJ851889 IBL851889:IBN851889 HRP851889:HRR851889 HHT851889:HHV851889 GXX851889:GXZ851889 GOB851889:GOD851889 GEF851889:GEH851889 FUJ851889:FUL851889 FKN851889:FKP851889 FAR851889:FAT851889 EQV851889:EQX851889 EGZ851889:EHB851889 DXD851889:DXF851889 DNH851889:DNJ851889 DDL851889:DDN851889 CTP851889:CTR851889 CJT851889:CJV851889 BZX851889:BZZ851889 BQB851889:BQD851889 BGF851889:BGH851889 AWJ851889:AWL851889 AMN851889:AMP851889 ACR851889:ACT851889 SV851889:SX851889 IZ851889:JB851889 D851892:F851892 WVL786353:WVN786353 WLP786353:WLR786353 WBT786353:WBV786353 VRX786353:VRZ786353 VIB786353:VID786353 UYF786353:UYH786353 UOJ786353:UOL786353 UEN786353:UEP786353 TUR786353:TUT786353 TKV786353:TKX786353 TAZ786353:TBB786353 SRD786353:SRF786353 SHH786353:SHJ786353 RXL786353:RXN786353 RNP786353:RNR786353 RDT786353:RDV786353 QTX786353:QTZ786353 QKB786353:QKD786353 QAF786353:QAH786353 PQJ786353:PQL786353 PGN786353:PGP786353 OWR786353:OWT786353 OMV786353:OMX786353 OCZ786353:ODB786353 NTD786353:NTF786353 NJH786353:NJJ786353 MZL786353:MZN786353 MPP786353:MPR786353 MFT786353:MFV786353 LVX786353:LVZ786353 LMB786353:LMD786353 LCF786353:LCH786353 KSJ786353:KSL786353 KIN786353:KIP786353 JYR786353:JYT786353 JOV786353:JOX786353 JEZ786353:JFB786353 IVD786353:IVF786353 ILH786353:ILJ786353 IBL786353:IBN786353 HRP786353:HRR786353 HHT786353:HHV786353 GXX786353:GXZ786353 GOB786353:GOD786353 GEF786353:GEH786353 FUJ786353:FUL786353 FKN786353:FKP786353 FAR786353:FAT786353 EQV786353:EQX786353 EGZ786353:EHB786353 DXD786353:DXF786353 DNH786353:DNJ786353 DDL786353:DDN786353 CTP786353:CTR786353 CJT786353:CJV786353 BZX786353:BZZ786353 BQB786353:BQD786353 BGF786353:BGH786353 AWJ786353:AWL786353 AMN786353:AMP786353 ACR786353:ACT786353 SV786353:SX786353 IZ786353:JB786353 D786356:F786356 WVL720817:WVN720817 WLP720817:WLR720817 WBT720817:WBV720817 VRX720817:VRZ720817 VIB720817:VID720817 UYF720817:UYH720817 UOJ720817:UOL720817 UEN720817:UEP720817 TUR720817:TUT720817 TKV720817:TKX720817 TAZ720817:TBB720817 SRD720817:SRF720817 SHH720817:SHJ720817 RXL720817:RXN720817 RNP720817:RNR720817 RDT720817:RDV720817 QTX720817:QTZ720817 QKB720817:QKD720817 QAF720817:QAH720817 PQJ720817:PQL720817 PGN720817:PGP720817 OWR720817:OWT720817 OMV720817:OMX720817 OCZ720817:ODB720817 NTD720817:NTF720817 NJH720817:NJJ720817 MZL720817:MZN720817 MPP720817:MPR720817 MFT720817:MFV720817 LVX720817:LVZ720817 LMB720817:LMD720817 LCF720817:LCH720817 KSJ720817:KSL720817 KIN720817:KIP720817 JYR720817:JYT720817 JOV720817:JOX720817 JEZ720817:JFB720817 IVD720817:IVF720817 ILH720817:ILJ720817 IBL720817:IBN720817 HRP720817:HRR720817 HHT720817:HHV720817 GXX720817:GXZ720817 GOB720817:GOD720817 GEF720817:GEH720817 FUJ720817:FUL720817 FKN720817:FKP720817 FAR720817:FAT720817 EQV720817:EQX720817 EGZ720817:EHB720817 DXD720817:DXF720817 DNH720817:DNJ720817 DDL720817:DDN720817 CTP720817:CTR720817 CJT720817:CJV720817 BZX720817:BZZ720817 BQB720817:BQD720817 BGF720817:BGH720817 AWJ720817:AWL720817 AMN720817:AMP720817 ACR720817:ACT720817 SV720817:SX720817 IZ720817:JB720817 D720820:F720820 WVL655281:WVN655281 WLP655281:WLR655281 WBT655281:WBV655281 VRX655281:VRZ655281 VIB655281:VID655281 UYF655281:UYH655281 UOJ655281:UOL655281 UEN655281:UEP655281 TUR655281:TUT655281 TKV655281:TKX655281 TAZ655281:TBB655281 SRD655281:SRF655281 SHH655281:SHJ655281 RXL655281:RXN655281 RNP655281:RNR655281 RDT655281:RDV655281 QTX655281:QTZ655281 QKB655281:QKD655281 QAF655281:QAH655281 PQJ655281:PQL655281 PGN655281:PGP655281 OWR655281:OWT655281 OMV655281:OMX655281 OCZ655281:ODB655281 NTD655281:NTF655281 NJH655281:NJJ655281 MZL655281:MZN655281 MPP655281:MPR655281 MFT655281:MFV655281 LVX655281:LVZ655281 LMB655281:LMD655281 LCF655281:LCH655281 KSJ655281:KSL655281 KIN655281:KIP655281 JYR655281:JYT655281 JOV655281:JOX655281 JEZ655281:JFB655281 IVD655281:IVF655281 ILH655281:ILJ655281 IBL655281:IBN655281 HRP655281:HRR655281 HHT655281:HHV655281 GXX655281:GXZ655281 GOB655281:GOD655281 GEF655281:GEH655281 FUJ655281:FUL655281 FKN655281:FKP655281 FAR655281:FAT655281 EQV655281:EQX655281 EGZ655281:EHB655281 DXD655281:DXF655281 DNH655281:DNJ655281 DDL655281:DDN655281 CTP655281:CTR655281 CJT655281:CJV655281 BZX655281:BZZ655281 BQB655281:BQD655281 BGF655281:BGH655281 AWJ655281:AWL655281 AMN655281:AMP655281 ACR655281:ACT655281 SV655281:SX655281 IZ655281:JB655281 D655284:F655284 WVL589745:WVN589745 WLP589745:WLR589745 WBT589745:WBV589745 VRX589745:VRZ589745 VIB589745:VID589745 UYF589745:UYH589745 UOJ589745:UOL589745 UEN589745:UEP589745 TUR589745:TUT589745 TKV589745:TKX589745 TAZ589745:TBB589745 SRD589745:SRF589745 SHH589745:SHJ589745 RXL589745:RXN589745 RNP589745:RNR589745 RDT589745:RDV589745 QTX589745:QTZ589745 QKB589745:QKD589745 QAF589745:QAH589745 PQJ589745:PQL589745 PGN589745:PGP589745 OWR589745:OWT589745 OMV589745:OMX589745 OCZ589745:ODB589745 NTD589745:NTF589745 NJH589745:NJJ589745 MZL589745:MZN589745 MPP589745:MPR589745 MFT589745:MFV589745 LVX589745:LVZ589745 LMB589745:LMD589745 LCF589745:LCH589745 KSJ589745:KSL589745 KIN589745:KIP589745 JYR589745:JYT589745 JOV589745:JOX589745 JEZ589745:JFB589745 IVD589745:IVF589745 ILH589745:ILJ589745 IBL589745:IBN589745 HRP589745:HRR589745 HHT589745:HHV589745 GXX589745:GXZ589745 GOB589745:GOD589745 GEF589745:GEH589745 FUJ589745:FUL589745 FKN589745:FKP589745 FAR589745:FAT589745 EQV589745:EQX589745 EGZ589745:EHB589745 DXD589745:DXF589745 DNH589745:DNJ589745 DDL589745:DDN589745 CTP589745:CTR589745 CJT589745:CJV589745 BZX589745:BZZ589745 BQB589745:BQD589745 BGF589745:BGH589745 AWJ589745:AWL589745 AMN589745:AMP589745 ACR589745:ACT589745 SV589745:SX589745 IZ589745:JB589745 D589748:F589748 WVL524209:WVN524209 WLP524209:WLR524209 WBT524209:WBV524209 VRX524209:VRZ524209 VIB524209:VID524209 UYF524209:UYH524209 UOJ524209:UOL524209 UEN524209:UEP524209 TUR524209:TUT524209 TKV524209:TKX524209 TAZ524209:TBB524209 SRD524209:SRF524209 SHH524209:SHJ524209 RXL524209:RXN524209 RNP524209:RNR524209 RDT524209:RDV524209 QTX524209:QTZ524209 QKB524209:QKD524209 QAF524209:QAH524209 PQJ524209:PQL524209 PGN524209:PGP524209 OWR524209:OWT524209 OMV524209:OMX524209 OCZ524209:ODB524209 NTD524209:NTF524209 NJH524209:NJJ524209 MZL524209:MZN524209 MPP524209:MPR524209 MFT524209:MFV524209 LVX524209:LVZ524209 LMB524209:LMD524209 LCF524209:LCH524209 KSJ524209:KSL524209 KIN524209:KIP524209 JYR524209:JYT524209 JOV524209:JOX524209 JEZ524209:JFB524209 IVD524209:IVF524209 ILH524209:ILJ524209 IBL524209:IBN524209 HRP524209:HRR524209 HHT524209:HHV524209 GXX524209:GXZ524209 GOB524209:GOD524209 GEF524209:GEH524209 FUJ524209:FUL524209 FKN524209:FKP524209 FAR524209:FAT524209 EQV524209:EQX524209 EGZ524209:EHB524209 DXD524209:DXF524209 DNH524209:DNJ524209 DDL524209:DDN524209 CTP524209:CTR524209 CJT524209:CJV524209 BZX524209:BZZ524209 BQB524209:BQD524209 BGF524209:BGH524209 AWJ524209:AWL524209 AMN524209:AMP524209 ACR524209:ACT524209 SV524209:SX524209 IZ524209:JB524209 D524212:F524212 WVL458673:WVN458673 WLP458673:WLR458673 WBT458673:WBV458673 VRX458673:VRZ458673 VIB458673:VID458673 UYF458673:UYH458673 UOJ458673:UOL458673 UEN458673:UEP458673 TUR458673:TUT458673 TKV458673:TKX458673 TAZ458673:TBB458673 SRD458673:SRF458673 SHH458673:SHJ458673 RXL458673:RXN458673 RNP458673:RNR458673 RDT458673:RDV458673 QTX458673:QTZ458673 QKB458673:QKD458673 QAF458673:QAH458673 PQJ458673:PQL458673 PGN458673:PGP458673 OWR458673:OWT458673 OMV458673:OMX458673 OCZ458673:ODB458673 NTD458673:NTF458673 NJH458673:NJJ458673 MZL458673:MZN458673 MPP458673:MPR458673 MFT458673:MFV458673 LVX458673:LVZ458673 LMB458673:LMD458673 LCF458673:LCH458673 KSJ458673:KSL458673 KIN458673:KIP458673 JYR458673:JYT458673 JOV458673:JOX458673 JEZ458673:JFB458673 IVD458673:IVF458673 ILH458673:ILJ458673 IBL458673:IBN458673 HRP458673:HRR458673 HHT458673:HHV458673 GXX458673:GXZ458673 GOB458673:GOD458673 GEF458673:GEH458673 FUJ458673:FUL458673 FKN458673:FKP458673 FAR458673:FAT458673 EQV458673:EQX458673 EGZ458673:EHB458673 DXD458673:DXF458673 DNH458673:DNJ458673 DDL458673:DDN458673 CTP458673:CTR458673 CJT458673:CJV458673 BZX458673:BZZ458673 BQB458673:BQD458673 BGF458673:BGH458673 AWJ458673:AWL458673 AMN458673:AMP458673 ACR458673:ACT458673 SV458673:SX458673 IZ458673:JB458673 D458676:F458676 WVL393137:WVN393137 WLP393137:WLR393137 WBT393137:WBV393137 VRX393137:VRZ393137 VIB393137:VID393137 UYF393137:UYH393137 UOJ393137:UOL393137 UEN393137:UEP393137 TUR393137:TUT393137 TKV393137:TKX393137 TAZ393137:TBB393137 SRD393137:SRF393137 SHH393137:SHJ393137 RXL393137:RXN393137 RNP393137:RNR393137 RDT393137:RDV393137 QTX393137:QTZ393137 QKB393137:QKD393137 QAF393137:QAH393137 PQJ393137:PQL393137 PGN393137:PGP393137 OWR393137:OWT393137 OMV393137:OMX393137 OCZ393137:ODB393137 NTD393137:NTF393137 NJH393137:NJJ393137 MZL393137:MZN393137 MPP393137:MPR393137 MFT393137:MFV393137 LVX393137:LVZ393137 LMB393137:LMD393137 LCF393137:LCH393137 KSJ393137:KSL393137 KIN393137:KIP393137 JYR393137:JYT393137 JOV393137:JOX393137 JEZ393137:JFB393137 IVD393137:IVF393137 ILH393137:ILJ393137 IBL393137:IBN393137 HRP393137:HRR393137 HHT393137:HHV393137 GXX393137:GXZ393137 GOB393137:GOD393137 GEF393137:GEH393137 FUJ393137:FUL393137 FKN393137:FKP393137 FAR393137:FAT393137 EQV393137:EQX393137 EGZ393137:EHB393137 DXD393137:DXF393137 DNH393137:DNJ393137 DDL393137:DDN393137 CTP393137:CTR393137 CJT393137:CJV393137 BZX393137:BZZ393137 BQB393137:BQD393137 BGF393137:BGH393137 AWJ393137:AWL393137 AMN393137:AMP393137 ACR393137:ACT393137 SV393137:SX393137 IZ393137:JB393137 D393140:F393140 WVL327601:WVN327601 WLP327601:WLR327601 WBT327601:WBV327601 VRX327601:VRZ327601 VIB327601:VID327601 UYF327601:UYH327601 UOJ327601:UOL327601 UEN327601:UEP327601 TUR327601:TUT327601 TKV327601:TKX327601 TAZ327601:TBB327601 SRD327601:SRF327601 SHH327601:SHJ327601 RXL327601:RXN327601 RNP327601:RNR327601 RDT327601:RDV327601 QTX327601:QTZ327601 QKB327601:QKD327601 QAF327601:QAH327601 PQJ327601:PQL327601 PGN327601:PGP327601 OWR327601:OWT327601 OMV327601:OMX327601 OCZ327601:ODB327601 NTD327601:NTF327601 NJH327601:NJJ327601 MZL327601:MZN327601 MPP327601:MPR327601 MFT327601:MFV327601 LVX327601:LVZ327601 LMB327601:LMD327601 LCF327601:LCH327601 KSJ327601:KSL327601 KIN327601:KIP327601 JYR327601:JYT327601 JOV327601:JOX327601 JEZ327601:JFB327601 IVD327601:IVF327601 ILH327601:ILJ327601 IBL327601:IBN327601 HRP327601:HRR327601 HHT327601:HHV327601 GXX327601:GXZ327601 GOB327601:GOD327601 GEF327601:GEH327601 FUJ327601:FUL327601 FKN327601:FKP327601 FAR327601:FAT327601 EQV327601:EQX327601 EGZ327601:EHB327601 DXD327601:DXF327601 DNH327601:DNJ327601 DDL327601:DDN327601 CTP327601:CTR327601 CJT327601:CJV327601 BZX327601:BZZ327601 BQB327601:BQD327601 BGF327601:BGH327601 AWJ327601:AWL327601 AMN327601:AMP327601 ACR327601:ACT327601 SV327601:SX327601 IZ327601:JB327601 D327604:F327604 WVL262065:WVN262065 WLP262065:WLR262065 WBT262065:WBV262065 VRX262065:VRZ262065 VIB262065:VID262065 UYF262065:UYH262065 UOJ262065:UOL262065 UEN262065:UEP262065 TUR262065:TUT262065 TKV262065:TKX262065 TAZ262065:TBB262065 SRD262065:SRF262065 SHH262065:SHJ262065 RXL262065:RXN262065 RNP262065:RNR262065 RDT262065:RDV262065 QTX262065:QTZ262065 QKB262065:QKD262065 QAF262065:QAH262065 PQJ262065:PQL262065 PGN262065:PGP262065 OWR262065:OWT262065 OMV262065:OMX262065 OCZ262065:ODB262065 NTD262065:NTF262065 NJH262065:NJJ262065 MZL262065:MZN262065 MPP262065:MPR262065 MFT262065:MFV262065 LVX262065:LVZ262065 LMB262065:LMD262065 LCF262065:LCH262065 KSJ262065:KSL262065 KIN262065:KIP262065 JYR262065:JYT262065 JOV262065:JOX262065 JEZ262065:JFB262065 IVD262065:IVF262065 ILH262065:ILJ262065 IBL262065:IBN262065 HRP262065:HRR262065 HHT262065:HHV262065 GXX262065:GXZ262065 GOB262065:GOD262065 GEF262065:GEH262065 FUJ262065:FUL262065 FKN262065:FKP262065 FAR262065:FAT262065 EQV262065:EQX262065 EGZ262065:EHB262065 DXD262065:DXF262065 DNH262065:DNJ262065 DDL262065:DDN262065 CTP262065:CTR262065 CJT262065:CJV262065 BZX262065:BZZ262065 BQB262065:BQD262065 BGF262065:BGH262065 AWJ262065:AWL262065 AMN262065:AMP262065 ACR262065:ACT262065 SV262065:SX262065 IZ262065:JB262065 D262068:F262068 WVL196529:WVN196529 WLP196529:WLR196529 WBT196529:WBV196529 VRX196529:VRZ196529 VIB196529:VID196529 UYF196529:UYH196529 UOJ196529:UOL196529 UEN196529:UEP196529 TUR196529:TUT196529 TKV196529:TKX196529 TAZ196529:TBB196529 SRD196529:SRF196529 SHH196529:SHJ196529 RXL196529:RXN196529 RNP196529:RNR196529 RDT196529:RDV196529 QTX196529:QTZ196529 QKB196529:QKD196529 QAF196529:QAH196529 PQJ196529:PQL196529 PGN196529:PGP196529 OWR196529:OWT196529 OMV196529:OMX196529 OCZ196529:ODB196529 NTD196529:NTF196529 NJH196529:NJJ196529 MZL196529:MZN196529 MPP196529:MPR196529 MFT196529:MFV196529 LVX196529:LVZ196529 LMB196529:LMD196529 LCF196529:LCH196529 KSJ196529:KSL196529 KIN196529:KIP196529 JYR196529:JYT196529 JOV196529:JOX196529 JEZ196529:JFB196529 IVD196529:IVF196529 ILH196529:ILJ196529 IBL196529:IBN196529 HRP196529:HRR196529 HHT196529:HHV196529 GXX196529:GXZ196529 GOB196529:GOD196529 GEF196529:GEH196529 FUJ196529:FUL196529 FKN196529:FKP196529 FAR196529:FAT196529 EQV196529:EQX196529 EGZ196529:EHB196529 DXD196529:DXF196529 DNH196529:DNJ196529 DDL196529:DDN196529 CTP196529:CTR196529 CJT196529:CJV196529 BZX196529:BZZ196529 BQB196529:BQD196529 BGF196529:BGH196529 AWJ196529:AWL196529 AMN196529:AMP196529 ACR196529:ACT196529 SV196529:SX196529 IZ196529:JB196529 D196532:F196532 WVL130993:WVN130993 WLP130993:WLR130993 WBT130993:WBV130993 VRX130993:VRZ130993 VIB130993:VID130993 UYF130993:UYH130993 UOJ130993:UOL130993 UEN130993:UEP130993 TUR130993:TUT130993 TKV130993:TKX130993 TAZ130993:TBB130993 SRD130993:SRF130993 SHH130993:SHJ130993 RXL130993:RXN130993 RNP130993:RNR130993 RDT130993:RDV130993 QTX130993:QTZ130993 QKB130993:QKD130993 QAF130993:QAH130993 PQJ130993:PQL130993 PGN130993:PGP130993 OWR130993:OWT130993 OMV130993:OMX130993 OCZ130993:ODB130993 NTD130993:NTF130993 NJH130993:NJJ130993 MZL130993:MZN130993 MPP130993:MPR130993 MFT130993:MFV130993 LVX130993:LVZ130993 LMB130993:LMD130993 LCF130993:LCH130993 KSJ130993:KSL130993 KIN130993:KIP130993 JYR130993:JYT130993 JOV130993:JOX130993 JEZ130993:JFB130993 IVD130993:IVF130993 ILH130993:ILJ130993 IBL130993:IBN130993 HRP130993:HRR130993 HHT130993:HHV130993 GXX130993:GXZ130993 GOB130993:GOD130993 GEF130993:GEH130993 FUJ130993:FUL130993 FKN130993:FKP130993 FAR130993:FAT130993 EQV130993:EQX130993 EGZ130993:EHB130993 DXD130993:DXF130993 DNH130993:DNJ130993 DDL130993:DDN130993 CTP130993:CTR130993 CJT130993:CJV130993 BZX130993:BZZ130993 BQB130993:BQD130993 BGF130993:BGH130993 AWJ130993:AWL130993 AMN130993:AMP130993 ACR130993:ACT130993 SV130993:SX130993 IZ130993:JB130993 D130996:F130996 WVL65457:WVN65457 WLP65457:WLR65457 WBT65457:WBV65457 VRX65457:VRZ65457 VIB65457:VID65457 UYF65457:UYH65457 UOJ65457:UOL65457 UEN65457:UEP65457 TUR65457:TUT65457 TKV65457:TKX65457 TAZ65457:TBB65457 SRD65457:SRF65457 SHH65457:SHJ65457 RXL65457:RXN65457 RNP65457:RNR65457 RDT65457:RDV65457 QTX65457:QTZ65457 QKB65457:QKD65457 QAF65457:QAH65457 PQJ65457:PQL65457 PGN65457:PGP65457 OWR65457:OWT65457 OMV65457:OMX65457 OCZ65457:ODB65457 NTD65457:NTF65457 NJH65457:NJJ65457 MZL65457:MZN65457 MPP65457:MPR65457 MFT65457:MFV65457 LVX65457:LVZ65457 LMB65457:LMD65457 LCF65457:LCH65457 KSJ65457:KSL65457 KIN65457:KIP65457 JYR65457:JYT65457 JOV65457:JOX65457 JEZ65457:JFB65457 IVD65457:IVF65457 ILH65457:ILJ65457 IBL65457:IBN65457 HRP65457:HRR65457 HHT65457:HHV65457 GXX65457:GXZ65457 GOB65457:GOD65457 GEF65457:GEH65457 FUJ65457:FUL65457 FKN65457:FKP65457 FAR65457:FAT65457 EQV65457:EQX65457 EGZ65457:EHB65457 DXD65457:DXF65457 DNH65457:DNJ65457 DDL65457:DDN65457 CTP65457:CTR65457 CJT65457:CJV65457 BZX65457:BZZ65457 BQB65457:BQD65457 BGF65457:BGH65457 AWJ65457:AWL65457 AMN65457:AMP65457 ACR65457:ACT65457 SV65457:SX65457 IZ65457:JB65457 D65460:F65460" xr:uid="{00000000-0002-0000-0100-000003000000}">
      <formula1>$U$13:$U$14</formula1>
    </dataValidation>
    <dataValidation type="list" allowBlank="1" showInputMessage="1" showErrorMessage="1" sqref="WVU982957:WVW982957 WLY982957:WMA982957 WCC982957:WCE982957 VSG982957:VSI982957 VIK982957:VIM982957 UYO982957:UYQ982957 UOS982957:UOU982957 UEW982957:UEY982957 TVA982957:TVC982957 TLE982957:TLG982957 TBI982957:TBK982957 SRM982957:SRO982957 SHQ982957:SHS982957 RXU982957:RXW982957 RNY982957:ROA982957 REC982957:REE982957 QUG982957:QUI982957 QKK982957:QKM982957 QAO982957:QAQ982957 PQS982957:PQU982957 PGW982957:PGY982957 OXA982957:OXC982957 ONE982957:ONG982957 ODI982957:ODK982957 NTM982957:NTO982957 NJQ982957:NJS982957 MZU982957:MZW982957 MPY982957:MQA982957 MGC982957:MGE982957 LWG982957:LWI982957 LMK982957:LMM982957 LCO982957:LCQ982957 KSS982957:KSU982957 KIW982957:KIY982957 JZA982957:JZC982957 JPE982957:JPG982957 JFI982957:JFK982957 IVM982957:IVO982957 ILQ982957:ILS982957 IBU982957:IBW982957 HRY982957:HSA982957 HIC982957:HIE982957 GYG982957:GYI982957 GOK982957:GOM982957 GEO982957:GEQ982957 FUS982957:FUU982957 FKW982957:FKY982957 FBA982957:FBC982957 ERE982957:ERG982957 EHI982957:EHK982957 DXM982957:DXO982957 DNQ982957:DNS982957 DDU982957:DDW982957 CTY982957:CUA982957 CKC982957:CKE982957 CAG982957:CAI982957 BQK982957:BQM982957 BGO982957:BGQ982957 AWS982957:AWU982957 AMW982957:AMY982957 ADA982957:ADC982957 TE982957:TG982957 JI982957:JK982957 M982960:O982960 WVU917421:WVW917421 WLY917421:WMA917421 WCC917421:WCE917421 VSG917421:VSI917421 VIK917421:VIM917421 UYO917421:UYQ917421 UOS917421:UOU917421 UEW917421:UEY917421 TVA917421:TVC917421 TLE917421:TLG917421 TBI917421:TBK917421 SRM917421:SRO917421 SHQ917421:SHS917421 RXU917421:RXW917421 RNY917421:ROA917421 REC917421:REE917421 QUG917421:QUI917421 QKK917421:QKM917421 QAO917421:QAQ917421 PQS917421:PQU917421 PGW917421:PGY917421 OXA917421:OXC917421 ONE917421:ONG917421 ODI917421:ODK917421 NTM917421:NTO917421 NJQ917421:NJS917421 MZU917421:MZW917421 MPY917421:MQA917421 MGC917421:MGE917421 LWG917421:LWI917421 LMK917421:LMM917421 LCO917421:LCQ917421 KSS917421:KSU917421 KIW917421:KIY917421 JZA917421:JZC917421 JPE917421:JPG917421 JFI917421:JFK917421 IVM917421:IVO917421 ILQ917421:ILS917421 IBU917421:IBW917421 HRY917421:HSA917421 HIC917421:HIE917421 GYG917421:GYI917421 GOK917421:GOM917421 GEO917421:GEQ917421 FUS917421:FUU917421 FKW917421:FKY917421 FBA917421:FBC917421 ERE917421:ERG917421 EHI917421:EHK917421 DXM917421:DXO917421 DNQ917421:DNS917421 DDU917421:DDW917421 CTY917421:CUA917421 CKC917421:CKE917421 CAG917421:CAI917421 BQK917421:BQM917421 BGO917421:BGQ917421 AWS917421:AWU917421 AMW917421:AMY917421 ADA917421:ADC917421 TE917421:TG917421 JI917421:JK917421 M917424:O917424 WVU851885:WVW851885 WLY851885:WMA851885 WCC851885:WCE851885 VSG851885:VSI851885 VIK851885:VIM851885 UYO851885:UYQ851885 UOS851885:UOU851885 UEW851885:UEY851885 TVA851885:TVC851885 TLE851885:TLG851885 TBI851885:TBK851885 SRM851885:SRO851885 SHQ851885:SHS851885 RXU851885:RXW851885 RNY851885:ROA851885 REC851885:REE851885 QUG851885:QUI851885 QKK851885:QKM851885 QAO851885:QAQ851885 PQS851885:PQU851885 PGW851885:PGY851885 OXA851885:OXC851885 ONE851885:ONG851885 ODI851885:ODK851885 NTM851885:NTO851885 NJQ851885:NJS851885 MZU851885:MZW851885 MPY851885:MQA851885 MGC851885:MGE851885 LWG851885:LWI851885 LMK851885:LMM851885 LCO851885:LCQ851885 KSS851885:KSU851885 KIW851885:KIY851885 JZA851885:JZC851885 JPE851885:JPG851885 JFI851885:JFK851885 IVM851885:IVO851885 ILQ851885:ILS851885 IBU851885:IBW851885 HRY851885:HSA851885 HIC851885:HIE851885 GYG851885:GYI851885 GOK851885:GOM851885 GEO851885:GEQ851885 FUS851885:FUU851885 FKW851885:FKY851885 FBA851885:FBC851885 ERE851885:ERG851885 EHI851885:EHK851885 DXM851885:DXO851885 DNQ851885:DNS851885 DDU851885:DDW851885 CTY851885:CUA851885 CKC851885:CKE851885 CAG851885:CAI851885 BQK851885:BQM851885 BGO851885:BGQ851885 AWS851885:AWU851885 AMW851885:AMY851885 ADA851885:ADC851885 TE851885:TG851885 JI851885:JK851885 M851888:O851888 WVU786349:WVW786349 WLY786349:WMA786349 WCC786349:WCE786349 VSG786349:VSI786349 VIK786349:VIM786349 UYO786349:UYQ786349 UOS786349:UOU786349 UEW786349:UEY786349 TVA786349:TVC786349 TLE786349:TLG786349 TBI786349:TBK786349 SRM786349:SRO786349 SHQ786349:SHS786349 RXU786349:RXW786349 RNY786349:ROA786349 REC786349:REE786349 QUG786349:QUI786349 QKK786349:QKM786349 QAO786349:QAQ786349 PQS786349:PQU786349 PGW786349:PGY786349 OXA786349:OXC786349 ONE786349:ONG786349 ODI786349:ODK786349 NTM786349:NTO786349 NJQ786349:NJS786349 MZU786349:MZW786349 MPY786349:MQA786349 MGC786349:MGE786349 LWG786349:LWI786349 LMK786349:LMM786349 LCO786349:LCQ786349 KSS786349:KSU786349 KIW786349:KIY786349 JZA786349:JZC786349 JPE786349:JPG786349 JFI786349:JFK786349 IVM786349:IVO786349 ILQ786349:ILS786349 IBU786349:IBW786349 HRY786349:HSA786349 HIC786349:HIE786349 GYG786349:GYI786349 GOK786349:GOM786349 GEO786349:GEQ786349 FUS786349:FUU786349 FKW786349:FKY786349 FBA786349:FBC786349 ERE786349:ERG786349 EHI786349:EHK786349 DXM786349:DXO786349 DNQ786349:DNS786349 DDU786349:DDW786349 CTY786349:CUA786349 CKC786349:CKE786349 CAG786349:CAI786349 BQK786349:BQM786349 BGO786349:BGQ786349 AWS786349:AWU786349 AMW786349:AMY786349 ADA786349:ADC786349 TE786349:TG786349 JI786349:JK786349 M786352:O786352 WVU720813:WVW720813 WLY720813:WMA720813 WCC720813:WCE720813 VSG720813:VSI720813 VIK720813:VIM720813 UYO720813:UYQ720813 UOS720813:UOU720813 UEW720813:UEY720813 TVA720813:TVC720813 TLE720813:TLG720813 TBI720813:TBK720813 SRM720813:SRO720813 SHQ720813:SHS720813 RXU720813:RXW720813 RNY720813:ROA720813 REC720813:REE720813 QUG720813:QUI720813 QKK720813:QKM720813 QAO720813:QAQ720813 PQS720813:PQU720813 PGW720813:PGY720813 OXA720813:OXC720813 ONE720813:ONG720813 ODI720813:ODK720813 NTM720813:NTO720813 NJQ720813:NJS720813 MZU720813:MZW720813 MPY720813:MQA720813 MGC720813:MGE720813 LWG720813:LWI720813 LMK720813:LMM720813 LCO720813:LCQ720813 KSS720813:KSU720813 KIW720813:KIY720813 JZA720813:JZC720813 JPE720813:JPG720813 JFI720813:JFK720813 IVM720813:IVO720813 ILQ720813:ILS720813 IBU720813:IBW720813 HRY720813:HSA720813 HIC720813:HIE720813 GYG720813:GYI720813 GOK720813:GOM720813 GEO720813:GEQ720813 FUS720813:FUU720813 FKW720813:FKY720813 FBA720813:FBC720813 ERE720813:ERG720813 EHI720813:EHK720813 DXM720813:DXO720813 DNQ720813:DNS720813 DDU720813:DDW720813 CTY720813:CUA720813 CKC720813:CKE720813 CAG720813:CAI720813 BQK720813:BQM720813 BGO720813:BGQ720813 AWS720813:AWU720813 AMW720813:AMY720813 ADA720813:ADC720813 TE720813:TG720813 JI720813:JK720813 M720816:O720816 WVU655277:WVW655277 WLY655277:WMA655277 WCC655277:WCE655277 VSG655277:VSI655277 VIK655277:VIM655277 UYO655277:UYQ655277 UOS655277:UOU655277 UEW655277:UEY655277 TVA655277:TVC655277 TLE655277:TLG655277 TBI655277:TBK655277 SRM655277:SRO655277 SHQ655277:SHS655277 RXU655277:RXW655277 RNY655277:ROA655277 REC655277:REE655277 QUG655277:QUI655277 QKK655277:QKM655277 QAO655277:QAQ655277 PQS655277:PQU655277 PGW655277:PGY655277 OXA655277:OXC655277 ONE655277:ONG655277 ODI655277:ODK655277 NTM655277:NTO655277 NJQ655277:NJS655277 MZU655277:MZW655277 MPY655277:MQA655277 MGC655277:MGE655277 LWG655277:LWI655277 LMK655277:LMM655277 LCO655277:LCQ655277 KSS655277:KSU655277 KIW655277:KIY655277 JZA655277:JZC655277 JPE655277:JPG655277 JFI655277:JFK655277 IVM655277:IVO655277 ILQ655277:ILS655277 IBU655277:IBW655277 HRY655277:HSA655277 HIC655277:HIE655277 GYG655277:GYI655277 GOK655277:GOM655277 GEO655277:GEQ655277 FUS655277:FUU655277 FKW655277:FKY655277 FBA655277:FBC655277 ERE655277:ERG655277 EHI655277:EHK655277 DXM655277:DXO655277 DNQ655277:DNS655277 DDU655277:DDW655277 CTY655277:CUA655277 CKC655277:CKE655277 CAG655277:CAI655277 BQK655277:BQM655277 BGO655277:BGQ655277 AWS655277:AWU655277 AMW655277:AMY655277 ADA655277:ADC655277 TE655277:TG655277 JI655277:JK655277 M655280:O655280 WVU589741:WVW589741 WLY589741:WMA589741 WCC589741:WCE589741 VSG589741:VSI589741 VIK589741:VIM589741 UYO589741:UYQ589741 UOS589741:UOU589741 UEW589741:UEY589741 TVA589741:TVC589741 TLE589741:TLG589741 TBI589741:TBK589741 SRM589741:SRO589741 SHQ589741:SHS589741 RXU589741:RXW589741 RNY589741:ROA589741 REC589741:REE589741 QUG589741:QUI589741 QKK589741:QKM589741 QAO589741:QAQ589741 PQS589741:PQU589741 PGW589741:PGY589741 OXA589741:OXC589741 ONE589741:ONG589741 ODI589741:ODK589741 NTM589741:NTO589741 NJQ589741:NJS589741 MZU589741:MZW589741 MPY589741:MQA589741 MGC589741:MGE589741 LWG589741:LWI589741 LMK589741:LMM589741 LCO589741:LCQ589741 KSS589741:KSU589741 KIW589741:KIY589741 JZA589741:JZC589741 JPE589741:JPG589741 JFI589741:JFK589741 IVM589741:IVO589741 ILQ589741:ILS589741 IBU589741:IBW589741 HRY589741:HSA589741 HIC589741:HIE589741 GYG589741:GYI589741 GOK589741:GOM589741 GEO589741:GEQ589741 FUS589741:FUU589741 FKW589741:FKY589741 FBA589741:FBC589741 ERE589741:ERG589741 EHI589741:EHK589741 DXM589741:DXO589741 DNQ589741:DNS589741 DDU589741:DDW589741 CTY589741:CUA589741 CKC589741:CKE589741 CAG589741:CAI589741 BQK589741:BQM589741 BGO589741:BGQ589741 AWS589741:AWU589741 AMW589741:AMY589741 ADA589741:ADC589741 TE589741:TG589741 JI589741:JK589741 M589744:O589744 WVU524205:WVW524205 WLY524205:WMA524205 WCC524205:WCE524205 VSG524205:VSI524205 VIK524205:VIM524205 UYO524205:UYQ524205 UOS524205:UOU524205 UEW524205:UEY524205 TVA524205:TVC524205 TLE524205:TLG524205 TBI524205:TBK524205 SRM524205:SRO524205 SHQ524205:SHS524205 RXU524205:RXW524205 RNY524205:ROA524205 REC524205:REE524205 QUG524205:QUI524205 QKK524205:QKM524205 QAO524205:QAQ524205 PQS524205:PQU524205 PGW524205:PGY524205 OXA524205:OXC524205 ONE524205:ONG524205 ODI524205:ODK524205 NTM524205:NTO524205 NJQ524205:NJS524205 MZU524205:MZW524205 MPY524205:MQA524205 MGC524205:MGE524205 LWG524205:LWI524205 LMK524205:LMM524205 LCO524205:LCQ524205 KSS524205:KSU524205 KIW524205:KIY524205 JZA524205:JZC524205 JPE524205:JPG524205 JFI524205:JFK524205 IVM524205:IVO524205 ILQ524205:ILS524205 IBU524205:IBW524205 HRY524205:HSA524205 HIC524205:HIE524205 GYG524205:GYI524205 GOK524205:GOM524205 GEO524205:GEQ524205 FUS524205:FUU524205 FKW524205:FKY524205 FBA524205:FBC524205 ERE524205:ERG524205 EHI524205:EHK524205 DXM524205:DXO524205 DNQ524205:DNS524205 DDU524205:DDW524205 CTY524205:CUA524205 CKC524205:CKE524205 CAG524205:CAI524205 BQK524205:BQM524205 BGO524205:BGQ524205 AWS524205:AWU524205 AMW524205:AMY524205 ADA524205:ADC524205 TE524205:TG524205 JI524205:JK524205 M524208:O524208 WVU458669:WVW458669 WLY458669:WMA458669 WCC458669:WCE458669 VSG458669:VSI458669 VIK458669:VIM458669 UYO458669:UYQ458669 UOS458669:UOU458669 UEW458669:UEY458669 TVA458669:TVC458669 TLE458669:TLG458669 TBI458669:TBK458669 SRM458669:SRO458669 SHQ458669:SHS458669 RXU458669:RXW458669 RNY458669:ROA458669 REC458669:REE458669 QUG458669:QUI458669 QKK458669:QKM458669 QAO458669:QAQ458669 PQS458669:PQU458669 PGW458669:PGY458669 OXA458669:OXC458669 ONE458669:ONG458669 ODI458669:ODK458669 NTM458669:NTO458669 NJQ458669:NJS458669 MZU458669:MZW458669 MPY458669:MQA458669 MGC458669:MGE458669 LWG458669:LWI458669 LMK458669:LMM458669 LCO458669:LCQ458669 KSS458669:KSU458669 KIW458669:KIY458669 JZA458669:JZC458669 JPE458669:JPG458669 JFI458669:JFK458669 IVM458669:IVO458669 ILQ458669:ILS458669 IBU458669:IBW458669 HRY458669:HSA458669 HIC458669:HIE458669 GYG458669:GYI458669 GOK458669:GOM458669 GEO458669:GEQ458669 FUS458669:FUU458669 FKW458669:FKY458669 FBA458669:FBC458669 ERE458669:ERG458669 EHI458669:EHK458669 DXM458669:DXO458669 DNQ458669:DNS458669 DDU458669:DDW458669 CTY458669:CUA458669 CKC458669:CKE458669 CAG458669:CAI458669 BQK458669:BQM458669 BGO458669:BGQ458669 AWS458669:AWU458669 AMW458669:AMY458669 ADA458669:ADC458669 TE458669:TG458669 JI458669:JK458669 M458672:O458672 WVU393133:WVW393133 WLY393133:WMA393133 WCC393133:WCE393133 VSG393133:VSI393133 VIK393133:VIM393133 UYO393133:UYQ393133 UOS393133:UOU393133 UEW393133:UEY393133 TVA393133:TVC393133 TLE393133:TLG393133 TBI393133:TBK393133 SRM393133:SRO393133 SHQ393133:SHS393133 RXU393133:RXW393133 RNY393133:ROA393133 REC393133:REE393133 QUG393133:QUI393133 QKK393133:QKM393133 QAO393133:QAQ393133 PQS393133:PQU393133 PGW393133:PGY393133 OXA393133:OXC393133 ONE393133:ONG393133 ODI393133:ODK393133 NTM393133:NTO393133 NJQ393133:NJS393133 MZU393133:MZW393133 MPY393133:MQA393133 MGC393133:MGE393133 LWG393133:LWI393133 LMK393133:LMM393133 LCO393133:LCQ393133 KSS393133:KSU393133 KIW393133:KIY393133 JZA393133:JZC393133 JPE393133:JPG393133 JFI393133:JFK393133 IVM393133:IVO393133 ILQ393133:ILS393133 IBU393133:IBW393133 HRY393133:HSA393133 HIC393133:HIE393133 GYG393133:GYI393133 GOK393133:GOM393133 GEO393133:GEQ393133 FUS393133:FUU393133 FKW393133:FKY393133 FBA393133:FBC393133 ERE393133:ERG393133 EHI393133:EHK393133 DXM393133:DXO393133 DNQ393133:DNS393133 DDU393133:DDW393133 CTY393133:CUA393133 CKC393133:CKE393133 CAG393133:CAI393133 BQK393133:BQM393133 BGO393133:BGQ393133 AWS393133:AWU393133 AMW393133:AMY393133 ADA393133:ADC393133 TE393133:TG393133 JI393133:JK393133 M393136:O393136 WVU327597:WVW327597 WLY327597:WMA327597 WCC327597:WCE327597 VSG327597:VSI327597 VIK327597:VIM327597 UYO327597:UYQ327597 UOS327597:UOU327597 UEW327597:UEY327597 TVA327597:TVC327597 TLE327597:TLG327597 TBI327597:TBK327597 SRM327597:SRO327597 SHQ327597:SHS327597 RXU327597:RXW327597 RNY327597:ROA327597 REC327597:REE327597 QUG327597:QUI327597 QKK327597:QKM327597 QAO327597:QAQ327597 PQS327597:PQU327597 PGW327597:PGY327597 OXA327597:OXC327597 ONE327597:ONG327597 ODI327597:ODK327597 NTM327597:NTO327597 NJQ327597:NJS327597 MZU327597:MZW327597 MPY327597:MQA327597 MGC327597:MGE327597 LWG327597:LWI327597 LMK327597:LMM327597 LCO327597:LCQ327597 KSS327597:KSU327597 KIW327597:KIY327597 JZA327597:JZC327597 JPE327597:JPG327597 JFI327597:JFK327597 IVM327597:IVO327597 ILQ327597:ILS327597 IBU327597:IBW327597 HRY327597:HSA327597 HIC327597:HIE327597 GYG327597:GYI327597 GOK327597:GOM327597 GEO327597:GEQ327597 FUS327597:FUU327597 FKW327597:FKY327597 FBA327597:FBC327597 ERE327597:ERG327597 EHI327597:EHK327597 DXM327597:DXO327597 DNQ327597:DNS327597 DDU327597:DDW327597 CTY327597:CUA327597 CKC327597:CKE327597 CAG327597:CAI327597 BQK327597:BQM327597 BGO327597:BGQ327597 AWS327597:AWU327597 AMW327597:AMY327597 ADA327597:ADC327597 TE327597:TG327597 JI327597:JK327597 M327600:O327600 WVU262061:WVW262061 WLY262061:WMA262061 WCC262061:WCE262061 VSG262061:VSI262061 VIK262061:VIM262061 UYO262061:UYQ262061 UOS262061:UOU262061 UEW262061:UEY262061 TVA262061:TVC262061 TLE262061:TLG262061 TBI262061:TBK262061 SRM262061:SRO262061 SHQ262061:SHS262061 RXU262061:RXW262061 RNY262061:ROA262061 REC262061:REE262061 QUG262061:QUI262061 QKK262061:QKM262061 QAO262061:QAQ262061 PQS262061:PQU262061 PGW262061:PGY262061 OXA262061:OXC262061 ONE262061:ONG262061 ODI262061:ODK262061 NTM262061:NTO262061 NJQ262061:NJS262061 MZU262061:MZW262061 MPY262061:MQA262061 MGC262061:MGE262061 LWG262061:LWI262061 LMK262061:LMM262061 LCO262061:LCQ262061 KSS262061:KSU262061 KIW262061:KIY262061 JZA262061:JZC262061 JPE262061:JPG262061 JFI262061:JFK262061 IVM262061:IVO262061 ILQ262061:ILS262061 IBU262061:IBW262061 HRY262061:HSA262061 HIC262061:HIE262061 GYG262061:GYI262061 GOK262061:GOM262061 GEO262061:GEQ262061 FUS262061:FUU262061 FKW262061:FKY262061 FBA262061:FBC262061 ERE262061:ERG262061 EHI262061:EHK262061 DXM262061:DXO262061 DNQ262061:DNS262061 DDU262061:DDW262061 CTY262061:CUA262061 CKC262061:CKE262061 CAG262061:CAI262061 BQK262061:BQM262061 BGO262061:BGQ262061 AWS262061:AWU262061 AMW262061:AMY262061 ADA262061:ADC262061 TE262061:TG262061 JI262061:JK262061 M262064:O262064 WVU196525:WVW196525 WLY196525:WMA196525 WCC196525:WCE196525 VSG196525:VSI196525 VIK196525:VIM196525 UYO196525:UYQ196525 UOS196525:UOU196525 UEW196525:UEY196525 TVA196525:TVC196525 TLE196525:TLG196525 TBI196525:TBK196525 SRM196525:SRO196525 SHQ196525:SHS196525 RXU196525:RXW196525 RNY196525:ROA196525 REC196525:REE196525 QUG196525:QUI196525 QKK196525:QKM196525 QAO196525:QAQ196525 PQS196525:PQU196525 PGW196525:PGY196525 OXA196525:OXC196525 ONE196525:ONG196525 ODI196525:ODK196525 NTM196525:NTO196525 NJQ196525:NJS196525 MZU196525:MZW196525 MPY196525:MQA196525 MGC196525:MGE196525 LWG196525:LWI196525 LMK196525:LMM196525 LCO196525:LCQ196525 KSS196525:KSU196525 KIW196525:KIY196525 JZA196525:JZC196525 JPE196525:JPG196525 JFI196525:JFK196525 IVM196525:IVO196525 ILQ196525:ILS196525 IBU196525:IBW196525 HRY196525:HSA196525 HIC196525:HIE196525 GYG196525:GYI196525 GOK196525:GOM196525 GEO196525:GEQ196525 FUS196525:FUU196525 FKW196525:FKY196525 FBA196525:FBC196525 ERE196525:ERG196525 EHI196525:EHK196525 DXM196525:DXO196525 DNQ196525:DNS196525 DDU196525:DDW196525 CTY196525:CUA196525 CKC196525:CKE196525 CAG196525:CAI196525 BQK196525:BQM196525 BGO196525:BGQ196525 AWS196525:AWU196525 AMW196525:AMY196525 ADA196525:ADC196525 TE196525:TG196525 JI196525:JK196525 M196528:O196528 WVU130989:WVW130989 WLY130989:WMA130989 WCC130989:WCE130989 VSG130989:VSI130989 VIK130989:VIM130989 UYO130989:UYQ130989 UOS130989:UOU130989 UEW130989:UEY130989 TVA130989:TVC130989 TLE130989:TLG130989 TBI130989:TBK130989 SRM130989:SRO130989 SHQ130989:SHS130989 RXU130989:RXW130989 RNY130989:ROA130989 REC130989:REE130989 QUG130989:QUI130989 QKK130989:QKM130989 QAO130989:QAQ130989 PQS130989:PQU130989 PGW130989:PGY130989 OXA130989:OXC130989 ONE130989:ONG130989 ODI130989:ODK130989 NTM130989:NTO130989 NJQ130989:NJS130989 MZU130989:MZW130989 MPY130989:MQA130989 MGC130989:MGE130989 LWG130989:LWI130989 LMK130989:LMM130989 LCO130989:LCQ130989 KSS130989:KSU130989 KIW130989:KIY130989 JZA130989:JZC130989 JPE130989:JPG130989 JFI130989:JFK130989 IVM130989:IVO130989 ILQ130989:ILS130989 IBU130989:IBW130989 HRY130989:HSA130989 HIC130989:HIE130989 GYG130989:GYI130989 GOK130989:GOM130989 GEO130989:GEQ130989 FUS130989:FUU130989 FKW130989:FKY130989 FBA130989:FBC130989 ERE130989:ERG130989 EHI130989:EHK130989 DXM130989:DXO130989 DNQ130989:DNS130989 DDU130989:DDW130989 CTY130989:CUA130989 CKC130989:CKE130989 CAG130989:CAI130989 BQK130989:BQM130989 BGO130989:BGQ130989 AWS130989:AWU130989 AMW130989:AMY130989 ADA130989:ADC130989 TE130989:TG130989 JI130989:JK130989 M130992:O130992 WVU65453:WVW65453 WLY65453:WMA65453 WCC65453:WCE65453 VSG65453:VSI65453 VIK65453:VIM65453 UYO65453:UYQ65453 UOS65453:UOU65453 UEW65453:UEY65453 TVA65453:TVC65453 TLE65453:TLG65453 TBI65453:TBK65453 SRM65453:SRO65453 SHQ65453:SHS65453 RXU65453:RXW65453 RNY65453:ROA65453 REC65453:REE65453 QUG65453:QUI65453 QKK65453:QKM65453 QAO65453:QAQ65453 PQS65453:PQU65453 PGW65453:PGY65453 OXA65453:OXC65453 ONE65453:ONG65453 ODI65453:ODK65453 NTM65453:NTO65453 NJQ65453:NJS65453 MZU65453:MZW65453 MPY65453:MQA65453 MGC65453:MGE65453 LWG65453:LWI65453 LMK65453:LMM65453 LCO65453:LCQ65453 KSS65453:KSU65453 KIW65453:KIY65453 JZA65453:JZC65453 JPE65453:JPG65453 JFI65453:JFK65453 IVM65453:IVO65453 ILQ65453:ILS65453 IBU65453:IBW65453 HRY65453:HSA65453 HIC65453:HIE65453 GYG65453:GYI65453 GOK65453:GOM65453 GEO65453:GEQ65453 FUS65453:FUU65453 FKW65453:FKY65453 FBA65453:FBC65453 ERE65453:ERG65453 EHI65453:EHK65453 DXM65453:DXO65453 DNQ65453:DNS65453 DDU65453:DDW65453 CTY65453:CUA65453 CKC65453:CKE65453 CAG65453:CAI65453 BQK65453:BQM65453 BGO65453:BGQ65453 AWS65453:AWU65453 AMW65453:AMY65453 ADA65453:ADC65453 TE65453:TG65453 JI65453:JK65453 M65456:O65456 WVU11:WVW11 WLY11:WMA11 WCC11:WCE11 VSG11:VSI11 VIK11:VIM11 UYO11:UYQ11 UOS11:UOU11 UEW11:UEY11 TVA11:TVC11 TLE11:TLG11 TBI11:TBK11 SRM11:SRO11 SHQ11:SHS11 RXU11:RXW11 RNY11:ROA11 REC11:REE11 QUG11:QUI11 QKK11:QKM11 QAO11:QAQ11 PQS11:PQU11 PGW11:PGY11 OXA11:OXC11 ONE11:ONG11 ODI11:ODK11 NTM11:NTO11 NJQ11:NJS11 MZU11:MZW11 MPY11:MQA11 MGC11:MGE11 LWG11:LWI11 LMK11:LMM11 LCO11:LCQ11 KSS11:KSU11 KIW11:KIY11 JZA11:JZC11 JPE11:JPG11 JFI11:JFK11 IVM11:IVO11 ILQ11:ILS11 IBU11:IBW11 HRY11:HSA11 HIC11:HIE11 GYG11:GYI11 GOK11:GOM11 GEO11:GEQ11 FUS11:FUU11 FKW11:FKY11 FBA11:FBC11 ERE11:ERG11 EHI11:EHK11 DXM11:DXO11 DNQ11:DNS11 DDU11:DDW11 CTY11:CUA11 CKC11:CKE11 CAG11:CAI11 BQK11:BQM11 BGO11:BGQ11 AWS11:AWU11 AMW11:AMY11 ADA11:ADC11 TE11:TG11 JI11:JK11" xr:uid="{00000000-0002-0000-0100-000004000000}">
      <formula1>$U$8:$U$11</formula1>
    </dataValidation>
    <dataValidation type="list" allowBlank="1" showInputMessage="1" showErrorMessage="1" sqref="WVW983226 JK197 TG197 ADC197 AMY197 AWU197 BGQ197 BQM197 CAI197 CKE197 CUA197 DDW197 DNS197 DXO197 EHK197 ERG197 FBC197 FKY197 FUU197 GEQ197 GOM197 GYI197 HIE197 HSA197 IBW197 ILS197 IVO197 JFK197 JPG197 JZC197 KIY197 KSU197 LCQ197 LMM197 LWI197 MGE197 MQA197 MZW197 NJS197 NTO197 ODK197 ONG197 OXC197 PGY197 PQU197 QAQ197 QKM197 QUI197 REE197 ROA197 RXW197 SHS197 SRO197 TBK197 TLG197 TVC197 UEY197 UOU197 UYQ197 VIM197 VSI197 WCE197 WMA197 WVW197 O65725 JK65722 TG65722 ADC65722 AMY65722 AWU65722 BGQ65722 BQM65722 CAI65722 CKE65722 CUA65722 DDW65722 DNS65722 DXO65722 EHK65722 ERG65722 FBC65722 FKY65722 FUU65722 GEQ65722 GOM65722 GYI65722 HIE65722 HSA65722 IBW65722 ILS65722 IVO65722 JFK65722 JPG65722 JZC65722 KIY65722 KSU65722 LCQ65722 LMM65722 LWI65722 MGE65722 MQA65722 MZW65722 NJS65722 NTO65722 ODK65722 ONG65722 OXC65722 PGY65722 PQU65722 QAQ65722 QKM65722 QUI65722 REE65722 ROA65722 RXW65722 SHS65722 SRO65722 TBK65722 TLG65722 TVC65722 UEY65722 UOU65722 UYQ65722 VIM65722 VSI65722 WCE65722 WMA65722 WVW65722 O131261 JK131258 TG131258 ADC131258 AMY131258 AWU131258 BGQ131258 BQM131258 CAI131258 CKE131258 CUA131258 DDW131258 DNS131258 DXO131258 EHK131258 ERG131258 FBC131258 FKY131258 FUU131258 GEQ131258 GOM131258 GYI131258 HIE131258 HSA131258 IBW131258 ILS131258 IVO131258 JFK131258 JPG131258 JZC131258 KIY131258 KSU131258 LCQ131258 LMM131258 LWI131258 MGE131258 MQA131258 MZW131258 NJS131258 NTO131258 ODK131258 ONG131258 OXC131258 PGY131258 PQU131258 QAQ131258 QKM131258 QUI131258 REE131258 ROA131258 RXW131258 SHS131258 SRO131258 TBK131258 TLG131258 TVC131258 UEY131258 UOU131258 UYQ131258 VIM131258 VSI131258 WCE131258 WMA131258 WVW131258 O196797 JK196794 TG196794 ADC196794 AMY196794 AWU196794 BGQ196794 BQM196794 CAI196794 CKE196794 CUA196794 DDW196794 DNS196794 DXO196794 EHK196794 ERG196794 FBC196794 FKY196794 FUU196794 GEQ196794 GOM196794 GYI196794 HIE196794 HSA196794 IBW196794 ILS196794 IVO196794 JFK196794 JPG196794 JZC196794 KIY196794 KSU196794 LCQ196794 LMM196794 LWI196794 MGE196794 MQA196794 MZW196794 NJS196794 NTO196794 ODK196794 ONG196794 OXC196794 PGY196794 PQU196794 QAQ196794 QKM196794 QUI196794 REE196794 ROA196794 RXW196794 SHS196794 SRO196794 TBK196794 TLG196794 TVC196794 UEY196794 UOU196794 UYQ196794 VIM196794 VSI196794 WCE196794 WMA196794 WVW196794 O262333 JK262330 TG262330 ADC262330 AMY262330 AWU262330 BGQ262330 BQM262330 CAI262330 CKE262330 CUA262330 DDW262330 DNS262330 DXO262330 EHK262330 ERG262330 FBC262330 FKY262330 FUU262330 GEQ262330 GOM262330 GYI262330 HIE262330 HSA262330 IBW262330 ILS262330 IVO262330 JFK262330 JPG262330 JZC262330 KIY262330 KSU262330 LCQ262330 LMM262330 LWI262330 MGE262330 MQA262330 MZW262330 NJS262330 NTO262330 ODK262330 ONG262330 OXC262330 PGY262330 PQU262330 QAQ262330 QKM262330 QUI262330 REE262330 ROA262330 RXW262330 SHS262330 SRO262330 TBK262330 TLG262330 TVC262330 UEY262330 UOU262330 UYQ262330 VIM262330 VSI262330 WCE262330 WMA262330 WVW262330 O327869 JK327866 TG327866 ADC327866 AMY327866 AWU327866 BGQ327866 BQM327866 CAI327866 CKE327866 CUA327866 DDW327866 DNS327866 DXO327866 EHK327866 ERG327866 FBC327866 FKY327866 FUU327866 GEQ327866 GOM327866 GYI327866 HIE327866 HSA327866 IBW327866 ILS327866 IVO327866 JFK327866 JPG327866 JZC327866 KIY327866 KSU327866 LCQ327866 LMM327866 LWI327866 MGE327866 MQA327866 MZW327866 NJS327866 NTO327866 ODK327866 ONG327866 OXC327866 PGY327866 PQU327866 QAQ327866 QKM327866 QUI327866 REE327866 ROA327866 RXW327866 SHS327866 SRO327866 TBK327866 TLG327866 TVC327866 UEY327866 UOU327866 UYQ327866 VIM327866 VSI327866 WCE327866 WMA327866 WVW327866 O393405 JK393402 TG393402 ADC393402 AMY393402 AWU393402 BGQ393402 BQM393402 CAI393402 CKE393402 CUA393402 DDW393402 DNS393402 DXO393402 EHK393402 ERG393402 FBC393402 FKY393402 FUU393402 GEQ393402 GOM393402 GYI393402 HIE393402 HSA393402 IBW393402 ILS393402 IVO393402 JFK393402 JPG393402 JZC393402 KIY393402 KSU393402 LCQ393402 LMM393402 LWI393402 MGE393402 MQA393402 MZW393402 NJS393402 NTO393402 ODK393402 ONG393402 OXC393402 PGY393402 PQU393402 QAQ393402 QKM393402 QUI393402 REE393402 ROA393402 RXW393402 SHS393402 SRO393402 TBK393402 TLG393402 TVC393402 UEY393402 UOU393402 UYQ393402 VIM393402 VSI393402 WCE393402 WMA393402 WVW393402 O458941 JK458938 TG458938 ADC458938 AMY458938 AWU458938 BGQ458938 BQM458938 CAI458938 CKE458938 CUA458938 DDW458938 DNS458938 DXO458938 EHK458938 ERG458938 FBC458938 FKY458938 FUU458938 GEQ458938 GOM458938 GYI458938 HIE458938 HSA458938 IBW458938 ILS458938 IVO458938 JFK458938 JPG458938 JZC458938 KIY458938 KSU458938 LCQ458938 LMM458938 LWI458938 MGE458938 MQA458938 MZW458938 NJS458938 NTO458938 ODK458938 ONG458938 OXC458938 PGY458938 PQU458938 QAQ458938 QKM458938 QUI458938 REE458938 ROA458938 RXW458938 SHS458938 SRO458938 TBK458938 TLG458938 TVC458938 UEY458938 UOU458938 UYQ458938 VIM458938 VSI458938 WCE458938 WMA458938 WVW458938 O524477 JK524474 TG524474 ADC524474 AMY524474 AWU524474 BGQ524474 BQM524474 CAI524474 CKE524474 CUA524474 DDW524474 DNS524474 DXO524474 EHK524474 ERG524474 FBC524474 FKY524474 FUU524474 GEQ524474 GOM524474 GYI524474 HIE524474 HSA524474 IBW524474 ILS524474 IVO524474 JFK524474 JPG524474 JZC524474 KIY524474 KSU524474 LCQ524474 LMM524474 LWI524474 MGE524474 MQA524474 MZW524474 NJS524474 NTO524474 ODK524474 ONG524474 OXC524474 PGY524474 PQU524474 QAQ524474 QKM524474 QUI524474 REE524474 ROA524474 RXW524474 SHS524474 SRO524474 TBK524474 TLG524474 TVC524474 UEY524474 UOU524474 UYQ524474 VIM524474 VSI524474 WCE524474 WMA524474 WVW524474 O590013 JK590010 TG590010 ADC590010 AMY590010 AWU590010 BGQ590010 BQM590010 CAI590010 CKE590010 CUA590010 DDW590010 DNS590010 DXO590010 EHK590010 ERG590010 FBC590010 FKY590010 FUU590010 GEQ590010 GOM590010 GYI590010 HIE590010 HSA590010 IBW590010 ILS590010 IVO590010 JFK590010 JPG590010 JZC590010 KIY590010 KSU590010 LCQ590010 LMM590010 LWI590010 MGE590010 MQA590010 MZW590010 NJS590010 NTO590010 ODK590010 ONG590010 OXC590010 PGY590010 PQU590010 QAQ590010 QKM590010 QUI590010 REE590010 ROA590010 RXW590010 SHS590010 SRO590010 TBK590010 TLG590010 TVC590010 UEY590010 UOU590010 UYQ590010 VIM590010 VSI590010 WCE590010 WMA590010 WVW590010 O655549 JK655546 TG655546 ADC655546 AMY655546 AWU655546 BGQ655546 BQM655546 CAI655546 CKE655546 CUA655546 DDW655546 DNS655546 DXO655546 EHK655546 ERG655546 FBC655546 FKY655546 FUU655546 GEQ655546 GOM655546 GYI655546 HIE655546 HSA655546 IBW655546 ILS655546 IVO655546 JFK655546 JPG655546 JZC655546 KIY655546 KSU655546 LCQ655546 LMM655546 LWI655546 MGE655546 MQA655546 MZW655546 NJS655546 NTO655546 ODK655546 ONG655546 OXC655546 PGY655546 PQU655546 QAQ655546 QKM655546 QUI655546 REE655546 ROA655546 RXW655546 SHS655546 SRO655546 TBK655546 TLG655546 TVC655546 UEY655546 UOU655546 UYQ655546 VIM655546 VSI655546 WCE655546 WMA655546 WVW655546 O721085 JK721082 TG721082 ADC721082 AMY721082 AWU721082 BGQ721082 BQM721082 CAI721082 CKE721082 CUA721082 DDW721082 DNS721082 DXO721082 EHK721082 ERG721082 FBC721082 FKY721082 FUU721082 GEQ721082 GOM721082 GYI721082 HIE721082 HSA721082 IBW721082 ILS721082 IVO721082 JFK721082 JPG721082 JZC721082 KIY721082 KSU721082 LCQ721082 LMM721082 LWI721082 MGE721082 MQA721082 MZW721082 NJS721082 NTO721082 ODK721082 ONG721082 OXC721082 PGY721082 PQU721082 QAQ721082 QKM721082 QUI721082 REE721082 ROA721082 RXW721082 SHS721082 SRO721082 TBK721082 TLG721082 TVC721082 UEY721082 UOU721082 UYQ721082 VIM721082 VSI721082 WCE721082 WMA721082 WVW721082 O786621 JK786618 TG786618 ADC786618 AMY786618 AWU786618 BGQ786618 BQM786618 CAI786618 CKE786618 CUA786618 DDW786618 DNS786618 DXO786618 EHK786618 ERG786618 FBC786618 FKY786618 FUU786618 GEQ786618 GOM786618 GYI786618 HIE786618 HSA786618 IBW786618 ILS786618 IVO786618 JFK786618 JPG786618 JZC786618 KIY786618 KSU786618 LCQ786618 LMM786618 LWI786618 MGE786618 MQA786618 MZW786618 NJS786618 NTO786618 ODK786618 ONG786618 OXC786618 PGY786618 PQU786618 QAQ786618 QKM786618 QUI786618 REE786618 ROA786618 RXW786618 SHS786618 SRO786618 TBK786618 TLG786618 TVC786618 UEY786618 UOU786618 UYQ786618 VIM786618 VSI786618 WCE786618 WMA786618 WVW786618 O852157 JK852154 TG852154 ADC852154 AMY852154 AWU852154 BGQ852154 BQM852154 CAI852154 CKE852154 CUA852154 DDW852154 DNS852154 DXO852154 EHK852154 ERG852154 FBC852154 FKY852154 FUU852154 GEQ852154 GOM852154 GYI852154 HIE852154 HSA852154 IBW852154 ILS852154 IVO852154 JFK852154 JPG852154 JZC852154 KIY852154 KSU852154 LCQ852154 LMM852154 LWI852154 MGE852154 MQA852154 MZW852154 NJS852154 NTO852154 ODK852154 ONG852154 OXC852154 PGY852154 PQU852154 QAQ852154 QKM852154 QUI852154 REE852154 ROA852154 RXW852154 SHS852154 SRO852154 TBK852154 TLG852154 TVC852154 UEY852154 UOU852154 UYQ852154 VIM852154 VSI852154 WCE852154 WMA852154 WVW852154 O917693 JK917690 TG917690 ADC917690 AMY917690 AWU917690 BGQ917690 BQM917690 CAI917690 CKE917690 CUA917690 DDW917690 DNS917690 DXO917690 EHK917690 ERG917690 FBC917690 FKY917690 FUU917690 GEQ917690 GOM917690 GYI917690 HIE917690 HSA917690 IBW917690 ILS917690 IVO917690 JFK917690 JPG917690 JZC917690 KIY917690 KSU917690 LCQ917690 LMM917690 LWI917690 MGE917690 MQA917690 MZW917690 NJS917690 NTO917690 ODK917690 ONG917690 OXC917690 PGY917690 PQU917690 QAQ917690 QKM917690 QUI917690 REE917690 ROA917690 RXW917690 SHS917690 SRO917690 TBK917690 TLG917690 TVC917690 UEY917690 UOU917690 UYQ917690 VIM917690 VSI917690 WCE917690 WMA917690 WVW917690 O983229 JK983226 TG983226 ADC983226 AMY983226 AWU983226 BGQ983226 BQM983226 CAI983226 CKE983226 CUA983226 DDW983226 DNS983226 DXO983226 EHK983226 ERG983226 FBC983226 FKY983226 FUU983226 GEQ983226 GOM983226 GYI983226 HIE983226 HSA983226 IBW983226 ILS983226 IVO983226 JFK983226 JPG983226 JZC983226 KIY983226 KSU983226 LCQ983226 LMM983226 LWI983226 MGE983226 MQA983226 MZW983226 NJS983226 NTO983226 ODK983226 ONG983226 OXC983226 PGY983226 PQU983226 QAQ983226 QKM983226 QUI983226 REE983226 ROA983226 RXW983226 SHS983226 SRO983226 TBK983226 TLG983226 TVC983226 UEY983226 UOU983226 UYQ983226 VIM983226 VSI983226 WCE983226 WMA983226" xr:uid="{00000000-0002-0000-0100-000005000000}">
      <formula1>$U$191:$U$199</formula1>
    </dataValidation>
    <dataValidation type="list" allowBlank="1" showInputMessage="1" showErrorMessage="1" sqref="WVW983208 JK179 TG179 ADC179 AMY179 AWU179 BGQ179 BQM179 CAI179 CKE179 CUA179 DDW179 DNS179 DXO179 EHK179 ERG179 FBC179 FKY179 FUU179 GEQ179 GOM179 GYI179 HIE179 HSA179 IBW179 ILS179 IVO179 JFK179 JPG179 JZC179 KIY179 KSU179 LCQ179 LMM179 LWI179 MGE179 MQA179 MZW179 NJS179 NTO179 ODK179 ONG179 OXC179 PGY179 PQU179 QAQ179 QKM179 QUI179 REE179 ROA179 RXW179 SHS179 SRO179 TBK179 TLG179 TVC179 UEY179 UOU179 UYQ179 VIM179 VSI179 WCE179 WMA179 WVW179 O65707 JK65704 TG65704 ADC65704 AMY65704 AWU65704 BGQ65704 BQM65704 CAI65704 CKE65704 CUA65704 DDW65704 DNS65704 DXO65704 EHK65704 ERG65704 FBC65704 FKY65704 FUU65704 GEQ65704 GOM65704 GYI65704 HIE65704 HSA65704 IBW65704 ILS65704 IVO65704 JFK65704 JPG65704 JZC65704 KIY65704 KSU65704 LCQ65704 LMM65704 LWI65704 MGE65704 MQA65704 MZW65704 NJS65704 NTO65704 ODK65704 ONG65704 OXC65704 PGY65704 PQU65704 QAQ65704 QKM65704 QUI65704 REE65704 ROA65704 RXW65704 SHS65704 SRO65704 TBK65704 TLG65704 TVC65704 UEY65704 UOU65704 UYQ65704 VIM65704 VSI65704 WCE65704 WMA65704 WVW65704 O131243 JK131240 TG131240 ADC131240 AMY131240 AWU131240 BGQ131240 BQM131240 CAI131240 CKE131240 CUA131240 DDW131240 DNS131240 DXO131240 EHK131240 ERG131240 FBC131240 FKY131240 FUU131240 GEQ131240 GOM131240 GYI131240 HIE131240 HSA131240 IBW131240 ILS131240 IVO131240 JFK131240 JPG131240 JZC131240 KIY131240 KSU131240 LCQ131240 LMM131240 LWI131240 MGE131240 MQA131240 MZW131240 NJS131240 NTO131240 ODK131240 ONG131240 OXC131240 PGY131240 PQU131240 QAQ131240 QKM131240 QUI131240 REE131240 ROA131240 RXW131240 SHS131240 SRO131240 TBK131240 TLG131240 TVC131240 UEY131240 UOU131240 UYQ131240 VIM131240 VSI131240 WCE131240 WMA131240 WVW131240 O196779 JK196776 TG196776 ADC196776 AMY196776 AWU196776 BGQ196776 BQM196776 CAI196776 CKE196776 CUA196776 DDW196776 DNS196776 DXO196776 EHK196776 ERG196776 FBC196776 FKY196776 FUU196776 GEQ196776 GOM196776 GYI196776 HIE196776 HSA196776 IBW196776 ILS196776 IVO196776 JFK196776 JPG196776 JZC196776 KIY196776 KSU196776 LCQ196776 LMM196776 LWI196776 MGE196776 MQA196776 MZW196776 NJS196776 NTO196776 ODK196776 ONG196776 OXC196776 PGY196776 PQU196776 QAQ196776 QKM196776 QUI196776 REE196776 ROA196776 RXW196776 SHS196776 SRO196776 TBK196776 TLG196776 TVC196776 UEY196776 UOU196776 UYQ196776 VIM196776 VSI196776 WCE196776 WMA196776 WVW196776 O262315 JK262312 TG262312 ADC262312 AMY262312 AWU262312 BGQ262312 BQM262312 CAI262312 CKE262312 CUA262312 DDW262312 DNS262312 DXO262312 EHK262312 ERG262312 FBC262312 FKY262312 FUU262312 GEQ262312 GOM262312 GYI262312 HIE262312 HSA262312 IBW262312 ILS262312 IVO262312 JFK262312 JPG262312 JZC262312 KIY262312 KSU262312 LCQ262312 LMM262312 LWI262312 MGE262312 MQA262312 MZW262312 NJS262312 NTO262312 ODK262312 ONG262312 OXC262312 PGY262312 PQU262312 QAQ262312 QKM262312 QUI262312 REE262312 ROA262312 RXW262312 SHS262312 SRO262312 TBK262312 TLG262312 TVC262312 UEY262312 UOU262312 UYQ262312 VIM262312 VSI262312 WCE262312 WMA262312 WVW262312 O327851 JK327848 TG327848 ADC327848 AMY327848 AWU327848 BGQ327848 BQM327848 CAI327848 CKE327848 CUA327848 DDW327848 DNS327848 DXO327848 EHK327848 ERG327848 FBC327848 FKY327848 FUU327848 GEQ327848 GOM327848 GYI327848 HIE327848 HSA327848 IBW327848 ILS327848 IVO327848 JFK327848 JPG327848 JZC327848 KIY327848 KSU327848 LCQ327848 LMM327848 LWI327848 MGE327848 MQA327848 MZW327848 NJS327848 NTO327848 ODK327848 ONG327848 OXC327848 PGY327848 PQU327848 QAQ327848 QKM327848 QUI327848 REE327848 ROA327848 RXW327848 SHS327848 SRO327848 TBK327848 TLG327848 TVC327848 UEY327848 UOU327848 UYQ327848 VIM327848 VSI327848 WCE327848 WMA327848 WVW327848 O393387 JK393384 TG393384 ADC393384 AMY393384 AWU393384 BGQ393384 BQM393384 CAI393384 CKE393384 CUA393384 DDW393384 DNS393384 DXO393384 EHK393384 ERG393384 FBC393384 FKY393384 FUU393384 GEQ393384 GOM393384 GYI393384 HIE393384 HSA393384 IBW393384 ILS393384 IVO393384 JFK393384 JPG393384 JZC393384 KIY393384 KSU393384 LCQ393384 LMM393384 LWI393384 MGE393384 MQA393384 MZW393384 NJS393384 NTO393384 ODK393384 ONG393384 OXC393384 PGY393384 PQU393384 QAQ393384 QKM393384 QUI393384 REE393384 ROA393384 RXW393384 SHS393384 SRO393384 TBK393384 TLG393384 TVC393384 UEY393384 UOU393384 UYQ393384 VIM393384 VSI393384 WCE393384 WMA393384 WVW393384 O458923 JK458920 TG458920 ADC458920 AMY458920 AWU458920 BGQ458920 BQM458920 CAI458920 CKE458920 CUA458920 DDW458920 DNS458920 DXO458920 EHK458920 ERG458920 FBC458920 FKY458920 FUU458920 GEQ458920 GOM458920 GYI458920 HIE458920 HSA458920 IBW458920 ILS458920 IVO458920 JFK458920 JPG458920 JZC458920 KIY458920 KSU458920 LCQ458920 LMM458920 LWI458920 MGE458920 MQA458920 MZW458920 NJS458920 NTO458920 ODK458920 ONG458920 OXC458920 PGY458920 PQU458920 QAQ458920 QKM458920 QUI458920 REE458920 ROA458920 RXW458920 SHS458920 SRO458920 TBK458920 TLG458920 TVC458920 UEY458920 UOU458920 UYQ458920 VIM458920 VSI458920 WCE458920 WMA458920 WVW458920 O524459 JK524456 TG524456 ADC524456 AMY524456 AWU524456 BGQ524456 BQM524456 CAI524456 CKE524456 CUA524456 DDW524456 DNS524456 DXO524456 EHK524456 ERG524456 FBC524456 FKY524456 FUU524456 GEQ524456 GOM524456 GYI524456 HIE524456 HSA524456 IBW524456 ILS524456 IVO524456 JFK524456 JPG524456 JZC524456 KIY524456 KSU524456 LCQ524456 LMM524456 LWI524456 MGE524456 MQA524456 MZW524456 NJS524456 NTO524456 ODK524456 ONG524456 OXC524456 PGY524456 PQU524456 QAQ524456 QKM524456 QUI524456 REE524456 ROA524456 RXW524456 SHS524456 SRO524456 TBK524456 TLG524456 TVC524456 UEY524456 UOU524456 UYQ524456 VIM524456 VSI524456 WCE524456 WMA524456 WVW524456 O589995 JK589992 TG589992 ADC589992 AMY589992 AWU589992 BGQ589992 BQM589992 CAI589992 CKE589992 CUA589992 DDW589992 DNS589992 DXO589992 EHK589992 ERG589992 FBC589992 FKY589992 FUU589992 GEQ589992 GOM589992 GYI589992 HIE589992 HSA589992 IBW589992 ILS589992 IVO589992 JFK589992 JPG589992 JZC589992 KIY589992 KSU589992 LCQ589992 LMM589992 LWI589992 MGE589992 MQA589992 MZW589992 NJS589992 NTO589992 ODK589992 ONG589992 OXC589992 PGY589992 PQU589992 QAQ589992 QKM589992 QUI589992 REE589992 ROA589992 RXW589992 SHS589992 SRO589992 TBK589992 TLG589992 TVC589992 UEY589992 UOU589992 UYQ589992 VIM589992 VSI589992 WCE589992 WMA589992 WVW589992 O655531 JK655528 TG655528 ADC655528 AMY655528 AWU655528 BGQ655528 BQM655528 CAI655528 CKE655528 CUA655528 DDW655528 DNS655528 DXO655528 EHK655528 ERG655528 FBC655528 FKY655528 FUU655528 GEQ655528 GOM655528 GYI655528 HIE655528 HSA655528 IBW655528 ILS655528 IVO655528 JFK655528 JPG655528 JZC655528 KIY655528 KSU655528 LCQ655528 LMM655528 LWI655528 MGE655528 MQA655528 MZW655528 NJS655528 NTO655528 ODK655528 ONG655528 OXC655528 PGY655528 PQU655528 QAQ655528 QKM655528 QUI655528 REE655528 ROA655528 RXW655528 SHS655528 SRO655528 TBK655528 TLG655528 TVC655528 UEY655528 UOU655528 UYQ655528 VIM655528 VSI655528 WCE655528 WMA655528 WVW655528 O721067 JK721064 TG721064 ADC721064 AMY721064 AWU721064 BGQ721064 BQM721064 CAI721064 CKE721064 CUA721064 DDW721064 DNS721064 DXO721064 EHK721064 ERG721064 FBC721064 FKY721064 FUU721064 GEQ721064 GOM721064 GYI721064 HIE721064 HSA721064 IBW721064 ILS721064 IVO721064 JFK721064 JPG721064 JZC721064 KIY721064 KSU721064 LCQ721064 LMM721064 LWI721064 MGE721064 MQA721064 MZW721064 NJS721064 NTO721064 ODK721064 ONG721064 OXC721064 PGY721064 PQU721064 QAQ721064 QKM721064 QUI721064 REE721064 ROA721064 RXW721064 SHS721064 SRO721064 TBK721064 TLG721064 TVC721064 UEY721064 UOU721064 UYQ721064 VIM721064 VSI721064 WCE721064 WMA721064 WVW721064 O786603 JK786600 TG786600 ADC786600 AMY786600 AWU786600 BGQ786600 BQM786600 CAI786600 CKE786600 CUA786600 DDW786600 DNS786600 DXO786600 EHK786600 ERG786600 FBC786600 FKY786600 FUU786600 GEQ786600 GOM786600 GYI786600 HIE786600 HSA786600 IBW786600 ILS786600 IVO786600 JFK786600 JPG786600 JZC786600 KIY786600 KSU786600 LCQ786600 LMM786600 LWI786600 MGE786600 MQA786600 MZW786600 NJS786600 NTO786600 ODK786600 ONG786600 OXC786600 PGY786600 PQU786600 QAQ786600 QKM786600 QUI786600 REE786600 ROA786600 RXW786600 SHS786600 SRO786600 TBK786600 TLG786600 TVC786600 UEY786600 UOU786600 UYQ786600 VIM786600 VSI786600 WCE786600 WMA786600 WVW786600 O852139 JK852136 TG852136 ADC852136 AMY852136 AWU852136 BGQ852136 BQM852136 CAI852136 CKE852136 CUA852136 DDW852136 DNS852136 DXO852136 EHK852136 ERG852136 FBC852136 FKY852136 FUU852136 GEQ852136 GOM852136 GYI852136 HIE852136 HSA852136 IBW852136 ILS852136 IVO852136 JFK852136 JPG852136 JZC852136 KIY852136 KSU852136 LCQ852136 LMM852136 LWI852136 MGE852136 MQA852136 MZW852136 NJS852136 NTO852136 ODK852136 ONG852136 OXC852136 PGY852136 PQU852136 QAQ852136 QKM852136 QUI852136 REE852136 ROA852136 RXW852136 SHS852136 SRO852136 TBK852136 TLG852136 TVC852136 UEY852136 UOU852136 UYQ852136 VIM852136 VSI852136 WCE852136 WMA852136 WVW852136 O917675 JK917672 TG917672 ADC917672 AMY917672 AWU917672 BGQ917672 BQM917672 CAI917672 CKE917672 CUA917672 DDW917672 DNS917672 DXO917672 EHK917672 ERG917672 FBC917672 FKY917672 FUU917672 GEQ917672 GOM917672 GYI917672 HIE917672 HSA917672 IBW917672 ILS917672 IVO917672 JFK917672 JPG917672 JZC917672 KIY917672 KSU917672 LCQ917672 LMM917672 LWI917672 MGE917672 MQA917672 MZW917672 NJS917672 NTO917672 ODK917672 ONG917672 OXC917672 PGY917672 PQU917672 QAQ917672 QKM917672 QUI917672 REE917672 ROA917672 RXW917672 SHS917672 SRO917672 TBK917672 TLG917672 TVC917672 UEY917672 UOU917672 UYQ917672 VIM917672 VSI917672 WCE917672 WMA917672 WVW917672 O983211 JK983208 TG983208 ADC983208 AMY983208 AWU983208 BGQ983208 BQM983208 CAI983208 CKE983208 CUA983208 DDW983208 DNS983208 DXO983208 EHK983208 ERG983208 FBC983208 FKY983208 FUU983208 GEQ983208 GOM983208 GYI983208 HIE983208 HSA983208 IBW983208 ILS983208 IVO983208 JFK983208 JPG983208 JZC983208 KIY983208 KSU983208 LCQ983208 LMM983208 LWI983208 MGE983208 MQA983208 MZW983208 NJS983208 NTO983208 ODK983208 ONG983208 OXC983208 PGY983208 PQU983208 QAQ983208 QKM983208 QUI983208 REE983208 ROA983208 RXW983208 SHS983208 SRO983208 TBK983208 TLG983208 TVC983208 UEY983208 UOU983208 UYQ983208 VIM983208 VSI983208 WCE983208 WMA983208" xr:uid="{00000000-0002-0000-0100-000006000000}">
      <formula1>$U$178:$U$180</formula1>
    </dataValidation>
    <dataValidation type="list" allowBlank="1" showInputMessage="1" showErrorMessage="1" sqref="WVW983190 O65689 JK65686 TG65686 ADC65686 AMY65686 AWU65686 BGQ65686 BQM65686 CAI65686 CKE65686 CUA65686 DDW65686 DNS65686 DXO65686 EHK65686 ERG65686 FBC65686 FKY65686 FUU65686 GEQ65686 GOM65686 GYI65686 HIE65686 HSA65686 IBW65686 ILS65686 IVO65686 JFK65686 JPG65686 JZC65686 KIY65686 KSU65686 LCQ65686 LMM65686 LWI65686 MGE65686 MQA65686 MZW65686 NJS65686 NTO65686 ODK65686 ONG65686 OXC65686 PGY65686 PQU65686 QAQ65686 QKM65686 QUI65686 REE65686 ROA65686 RXW65686 SHS65686 SRO65686 TBK65686 TLG65686 TVC65686 UEY65686 UOU65686 UYQ65686 VIM65686 VSI65686 WCE65686 WMA65686 WVW65686 O131225 JK131222 TG131222 ADC131222 AMY131222 AWU131222 BGQ131222 BQM131222 CAI131222 CKE131222 CUA131222 DDW131222 DNS131222 DXO131222 EHK131222 ERG131222 FBC131222 FKY131222 FUU131222 GEQ131222 GOM131222 GYI131222 HIE131222 HSA131222 IBW131222 ILS131222 IVO131222 JFK131222 JPG131222 JZC131222 KIY131222 KSU131222 LCQ131222 LMM131222 LWI131222 MGE131222 MQA131222 MZW131222 NJS131222 NTO131222 ODK131222 ONG131222 OXC131222 PGY131222 PQU131222 QAQ131222 QKM131222 QUI131222 REE131222 ROA131222 RXW131222 SHS131222 SRO131222 TBK131222 TLG131222 TVC131222 UEY131222 UOU131222 UYQ131222 VIM131222 VSI131222 WCE131222 WMA131222 WVW131222 O196761 JK196758 TG196758 ADC196758 AMY196758 AWU196758 BGQ196758 BQM196758 CAI196758 CKE196758 CUA196758 DDW196758 DNS196758 DXO196758 EHK196758 ERG196758 FBC196758 FKY196758 FUU196758 GEQ196758 GOM196758 GYI196758 HIE196758 HSA196758 IBW196758 ILS196758 IVO196758 JFK196758 JPG196758 JZC196758 KIY196758 KSU196758 LCQ196758 LMM196758 LWI196758 MGE196758 MQA196758 MZW196758 NJS196758 NTO196758 ODK196758 ONG196758 OXC196758 PGY196758 PQU196758 QAQ196758 QKM196758 QUI196758 REE196758 ROA196758 RXW196758 SHS196758 SRO196758 TBK196758 TLG196758 TVC196758 UEY196758 UOU196758 UYQ196758 VIM196758 VSI196758 WCE196758 WMA196758 WVW196758 O262297 JK262294 TG262294 ADC262294 AMY262294 AWU262294 BGQ262294 BQM262294 CAI262294 CKE262294 CUA262294 DDW262294 DNS262294 DXO262294 EHK262294 ERG262294 FBC262294 FKY262294 FUU262294 GEQ262294 GOM262294 GYI262294 HIE262294 HSA262294 IBW262294 ILS262294 IVO262294 JFK262294 JPG262294 JZC262294 KIY262294 KSU262294 LCQ262294 LMM262294 LWI262294 MGE262294 MQA262294 MZW262294 NJS262294 NTO262294 ODK262294 ONG262294 OXC262294 PGY262294 PQU262294 QAQ262294 QKM262294 QUI262294 REE262294 ROA262294 RXW262294 SHS262294 SRO262294 TBK262294 TLG262294 TVC262294 UEY262294 UOU262294 UYQ262294 VIM262294 VSI262294 WCE262294 WMA262294 WVW262294 O327833 JK327830 TG327830 ADC327830 AMY327830 AWU327830 BGQ327830 BQM327830 CAI327830 CKE327830 CUA327830 DDW327830 DNS327830 DXO327830 EHK327830 ERG327830 FBC327830 FKY327830 FUU327830 GEQ327830 GOM327830 GYI327830 HIE327830 HSA327830 IBW327830 ILS327830 IVO327830 JFK327830 JPG327830 JZC327830 KIY327830 KSU327830 LCQ327830 LMM327830 LWI327830 MGE327830 MQA327830 MZW327830 NJS327830 NTO327830 ODK327830 ONG327830 OXC327830 PGY327830 PQU327830 QAQ327830 QKM327830 QUI327830 REE327830 ROA327830 RXW327830 SHS327830 SRO327830 TBK327830 TLG327830 TVC327830 UEY327830 UOU327830 UYQ327830 VIM327830 VSI327830 WCE327830 WMA327830 WVW327830 O393369 JK393366 TG393366 ADC393366 AMY393366 AWU393366 BGQ393366 BQM393366 CAI393366 CKE393366 CUA393366 DDW393366 DNS393366 DXO393366 EHK393366 ERG393366 FBC393366 FKY393366 FUU393366 GEQ393366 GOM393366 GYI393366 HIE393366 HSA393366 IBW393366 ILS393366 IVO393366 JFK393366 JPG393366 JZC393366 KIY393366 KSU393366 LCQ393366 LMM393366 LWI393366 MGE393366 MQA393366 MZW393366 NJS393366 NTO393366 ODK393366 ONG393366 OXC393366 PGY393366 PQU393366 QAQ393366 QKM393366 QUI393366 REE393366 ROA393366 RXW393366 SHS393366 SRO393366 TBK393366 TLG393366 TVC393366 UEY393366 UOU393366 UYQ393366 VIM393366 VSI393366 WCE393366 WMA393366 WVW393366 O458905 JK458902 TG458902 ADC458902 AMY458902 AWU458902 BGQ458902 BQM458902 CAI458902 CKE458902 CUA458902 DDW458902 DNS458902 DXO458902 EHK458902 ERG458902 FBC458902 FKY458902 FUU458902 GEQ458902 GOM458902 GYI458902 HIE458902 HSA458902 IBW458902 ILS458902 IVO458902 JFK458902 JPG458902 JZC458902 KIY458902 KSU458902 LCQ458902 LMM458902 LWI458902 MGE458902 MQA458902 MZW458902 NJS458902 NTO458902 ODK458902 ONG458902 OXC458902 PGY458902 PQU458902 QAQ458902 QKM458902 QUI458902 REE458902 ROA458902 RXW458902 SHS458902 SRO458902 TBK458902 TLG458902 TVC458902 UEY458902 UOU458902 UYQ458902 VIM458902 VSI458902 WCE458902 WMA458902 WVW458902 O524441 JK524438 TG524438 ADC524438 AMY524438 AWU524438 BGQ524438 BQM524438 CAI524438 CKE524438 CUA524438 DDW524438 DNS524438 DXO524438 EHK524438 ERG524438 FBC524438 FKY524438 FUU524438 GEQ524438 GOM524438 GYI524438 HIE524438 HSA524438 IBW524438 ILS524438 IVO524438 JFK524438 JPG524438 JZC524438 KIY524438 KSU524438 LCQ524438 LMM524438 LWI524438 MGE524438 MQA524438 MZW524438 NJS524438 NTO524438 ODK524438 ONG524438 OXC524438 PGY524438 PQU524438 QAQ524438 QKM524438 QUI524438 REE524438 ROA524438 RXW524438 SHS524438 SRO524438 TBK524438 TLG524438 TVC524438 UEY524438 UOU524438 UYQ524438 VIM524438 VSI524438 WCE524438 WMA524438 WVW524438 O589977 JK589974 TG589974 ADC589974 AMY589974 AWU589974 BGQ589974 BQM589974 CAI589974 CKE589974 CUA589974 DDW589974 DNS589974 DXO589974 EHK589974 ERG589974 FBC589974 FKY589974 FUU589974 GEQ589974 GOM589974 GYI589974 HIE589974 HSA589974 IBW589974 ILS589974 IVO589974 JFK589974 JPG589974 JZC589974 KIY589974 KSU589974 LCQ589974 LMM589974 LWI589974 MGE589974 MQA589974 MZW589974 NJS589974 NTO589974 ODK589974 ONG589974 OXC589974 PGY589974 PQU589974 QAQ589974 QKM589974 QUI589974 REE589974 ROA589974 RXW589974 SHS589974 SRO589974 TBK589974 TLG589974 TVC589974 UEY589974 UOU589974 UYQ589974 VIM589974 VSI589974 WCE589974 WMA589974 WVW589974 O655513 JK655510 TG655510 ADC655510 AMY655510 AWU655510 BGQ655510 BQM655510 CAI655510 CKE655510 CUA655510 DDW655510 DNS655510 DXO655510 EHK655510 ERG655510 FBC655510 FKY655510 FUU655510 GEQ655510 GOM655510 GYI655510 HIE655510 HSA655510 IBW655510 ILS655510 IVO655510 JFK655510 JPG655510 JZC655510 KIY655510 KSU655510 LCQ655510 LMM655510 LWI655510 MGE655510 MQA655510 MZW655510 NJS655510 NTO655510 ODK655510 ONG655510 OXC655510 PGY655510 PQU655510 QAQ655510 QKM655510 QUI655510 REE655510 ROA655510 RXW655510 SHS655510 SRO655510 TBK655510 TLG655510 TVC655510 UEY655510 UOU655510 UYQ655510 VIM655510 VSI655510 WCE655510 WMA655510 WVW655510 O721049 JK721046 TG721046 ADC721046 AMY721046 AWU721046 BGQ721046 BQM721046 CAI721046 CKE721046 CUA721046 DDW721046 DNS721046 DXO721046 EHK721046 ERG721046 FBC721046 FKY721046 FUU721046 GEQ721046 GOM721046 GYI721046 HIE721046 HSA721046 IBW721046 ILS721046 IVO721046 JFK721046 JPG721046 JZC721046 KIY721046 KSU721046 LCQ721046 LMM721046 LWI721046 MGE721046 MQA721046 MZW721046 NJS721046 NTO721046 ODK721046 ONG721046 OXC721046 PGY721046 PQU721046 QAQ721046 QKM721046 QUI721046 REE721046 ROA721046 RXW721046 SHS721046 SRO721046 TBK721046 TLG721046 TVC721046 UEY721046 UOU721046 UYQ721046 VIM721046 VSI721046 WCE721046 WMA721046 WVW721046 O786585 JK786582 TG786582 ADC786582 AMY786582 AWU786582 BGQ786582 BQM786582 CAI786582 CKE786582 CUA786582 DDW786582 DNS786582 DXO786582 EHK786582 ERG786582 FBC786582 FKY786582 FUU786582 GEQ786582 GOM786582 GYI786582 HIE786582 HSA786582 IBW786582 ILS786582 IVO786582 JFK786582 JPG786582 JZC786582 KIY786582 KSU786582 LCQ786582 LMM786582 LWI786582 MGE786582 MQA786582 MZW786582 NJS786582 NTO786582 ODK786582 ONG786582 OXC786582 PGY786582 PQU786582 QAQ786582 QKM786582 QUI786582 REE786582 ROA786582 RXW786582 SHS786582 SRO786582 TBK786582 TLG786582 TVC786582 UEY786582 UOU786582 UYQ786582 VIM786582 VSI786582 WCE786582 WMA786582 WVW786582 O852121 JK852118 TG852118 ADC852118 AMY852118 AWU852118 BGQ852118 BQM852118 CAI852118 CKE852118 CUA852118 DDW852118 DNS852118 DXO852118 EHK852118 ERG852118 FBC852118 FKY852118 FUU852118 GEQ852118 GOM852118 GYI852118 HIE852118 HSA852118 IBW852118 ILS852118 IVO852118 JFK852118 JPG852118 JZC852118 KIY852118 KSU852118 LCQ852118 LMM852118 LWI852118 MGE852118 MQA852118 MZW852118 NJS852118 NTO852118 ODK852118 ONG852118 OXC852118 PGY852118 PQU852118 QAQ852118 QKM852118 QUI852118 REE852118 ROA852118 RXW852118 SHS852118 SRO852118 TBK852118 TLG852118 TVC852118 UEY852118 UOU852118 UYQ852118 VIM852118 VSI852118 WCE852118 WMA852118 WVW852118 O917657 JK917654 TG917654 ADC917654 AMY917654 AWU917654 BGQ917654 BQM917654 CAI917654 CKE917654 CUA917654 DDW917654 DNS917654 DXO917654 EHK917654 ERG917654 FBC917654 FKY917654 FUU917654 GEQ917654 GOM917654 GYI917654 HIE917654 HSA917654 IBW917654 ILS917654 IVO917654 JFK917654 JPG917654 JZC917654 KIY917654 KSU917654 LCQ917654 LMM917654 LWI917654 MGE917654 MQA917654 MZW917654 NJS917654 NTO917654 ODK917654 ONG917654 OXC917654 PGY917654 PQU917654 QAQ917654 QKM917654 QUI917654 REE917654 ROA917654 RXW917654 SHS917654 SRO917654 TBK917654 TLG917654 TVC917654 UEY917654 UOU917654 UYQ917654 VIM917654 VSI917654 WCE917654 WMA917654 WVW917654 O983193 JK983190 TG983190 ADC983190 AMY983190 AWU983190 BGQ983190 BQM983190 CAI983190 CKE983190 CUA983190 DDW983190 DNS983190 DXO983190 EHK983190 ERG983190 FBC983190 FKY983190 FUU983190 GEQ983190 GOM983190 GYI983190 HIE983190 HSA983190 IBW983190 ILS983190 IVO983190 JFK983190 JPG983190 JZC983190 KIY983190 KSU983190 LCQ983190 LMM983190 LWI983190 MGE983190 MQA983190 MZW983190 NJS983190 NTO983190 ODK983190 ONG983190 OXC983190 PGY983190 PQU983190 QAQ983190 QKM983190 QUI983190 REE983190 ROA983190 RXW983190 SHS983190 SRO983190 TBK983190 TLG983190 TVC983190 UEY983190 UOU983190 UYQ983190 VIM983190 VSI983190 WCE983190 WMA983190" xr:uid="{00000000-0002-0000-0100-000007000000}">
      <formula1>$U$162:$U$162</formula1>
    </dataValidation>
    <dataValidation type="list" allowBlank="1" showInputMessage="1" showErrorMessage="1" sqref="JK143 TG143 ADC143 AMY143 AWU143 BGQ143 BQM143 CAI143 CKE143 CUA143 DDW143 DNS143 DXO143 EHK143 ERG143 FBC143 FKY143 FUU143 GEQ143 GOM143 GYI143 HIE143 HSA143 IBW143 ILS143 IVO143 JFK143 JPG143 JZC143 KIY143 KSU143 LCQ143 LMM143 LWI143 MGE143 MQA143 MZW143 NJS143 NTO143 ODK143 ONG143 OXC143 PGY143 PQU143 QAQ143 QKM143 QUI143 REE143 ROA143 RXW143 SHS143 SRO143 TBK143 TLG143 TVC143 UEY143 UOU143 UYQ143 VIM143 VSI143 WCE143 WMA143 WVW143 O65667 JK65664 TG65664 ADC65664 AMY65664 AWU65664 BGQ65664 BQM65664 CAI65664 CKE65664 CUA65664 DDW65664 DNS65664 DXO65664 EHK65664 ERG65664 FBC65664 FKY65664 FUU65664 GEQ65664 GOM65664 GYI65664 HIE65664 HSA65664 IBW65664 ILS65664 IVO65664 JFK65664 JPG65664 JZC65664 KIY65664 KSU65664 LCQ65664 LMM65664 LWI65664 MGE65664 MQA65664 MZW65664 NJS65664 NTO65664 ODK65664 ONG65664 OXC65664 PGY65664 PQU65664 QAQ65664 QKM65664 QUI65664 REE65664 ROA65664 RXW65664 SHS65664 SRO65664 TBK65664 TLG65664 TVC65664 UEY65664 UOU65664 UYQ65664 VIM65664 VSI65664 WCE65664 WMA65664 WVW65664 O131203 JK131200 TG131200 ADC131200 AMY131200 AWU131200 BGQ131200 BQM131200 CAI131200 CKE131200 CUA131200 DDW131200 DNS131200 DXO131200 EHK131200 ERG131200 FBC131200 FKY131200 FUU131200 GEQ131200 GOM131200 GYI131200 HIE131200 HSA131200 IBW131200 ILS131200 IVO131200 JFK131200 JPG131200 JZC131200 KIY131200 KSU131200 LCQ131200 LMM131200 LWI131200 MGE131200 MQA131200 MZW131200 NJS131200 NTO131200 ODK131200 ONG131200 OXC131200 PGY131200 PQU131200 QAQ131200 QKM131200 QUI131200 REE131200 ROA131200 RXW131200 SHS131200 SRO131200 TBK131200 TLG131200 TVC131200 UEY131200 UOU131200 UYQ131200 VIM131200 VSI131200 WCE131200 WMA131200 WVW131200 O196739 JK196736 TG196736 ADC196736 AMY196736 AWU196736 BGQ196736 BQM196736 CAI196736 CKE196736 CUA196736 DDW196736 DNS196736 DXO196736 EHK196736 ERG196736 FBC196736 FKY196736 FUU196736 GEQ196736 GOM196736 GYI196736 HIE196736 HSA196736 IBW196736 ILS196736 IVO196736 JFK196736 JPG196736 JZC196736 KIY196736 KSU196736 LCQ196736 LMM196736 LWI196736 MGE196736 MQA196736 MZW196736 NJS196736 NTO196736 ODK196736 ONG196736 OXC196736 PGY196736 PQU196736 QAQ196736 QKM196736 QUI196736 REE196736 ROA196736 RXW196736 SHS196736 SRO196736 TBK196736 TLG196736 TVC196736 UEY196736 UOU196736 UYQ196736 VIM196736 VSI196736 WCE196736 WMA196736 WVW196736 O262275 JK262272 TG262272 ADC262272 AMY262272 AWU262272 BGQ262272 BQM262272 CAI262272 CKE262272 CUA262272 DDW262272 DNS262272 DXO262272 EHK262272 ERG262272 FBC262272 FKY262272 FUU262272 GEQ262272 GOM262272 GYI262272 HIE262272 HSA262272 IBW262272 ILS262272 IVO262272 JFK262272 JPG262272 JZC262272 KIY262272 KSU262272 LCQ262272 LMM262272 LWI262272 MGE262272 MQA262272 MZW262272 NJS262272 NTO262272 ODK262272 ONG262272 OXC262272 PGY262272 PQU262272 QAQ262272 QKM262272 QUI262272 REE262272 ROA262272 RXW262272 SHS262272 SRO262272 TBK262272 TLG262272 TVC262272 UEY262272 UOU262272 UYQ262272 VIM262272 VSI262272 WCE262272 WMA262272 WVW262272 O327811 JK327808 TG327808 ADC327808 AMY327808 AWU327808 BGQ327808 BQM327808 CAI327808 CKE327808 CUA327808 DDW327808 DNS327808 DXO327808 EHK327808 ERG327808 FBC327808 FKY327808 FUU327808 GEQ327808 GOM327808 GYI327808 HIE327808 HSA327808 IBW327808 ILS327808 IVO327808 JFK327808 JPG327808 JZC327808 KIY327808 KSU327808 LCQ327808 LMM327808 LWI327808 MGE327808 MQA327808 MZW327808 NJS327808 NTO327808 ODK327808 ONG327808 OXC327808 PGY327808 PQU327808 QAQ327808 QKM327808 QUI327808 REE327808 ROA327808 RXW327808 SHS327808 SRO327808 TBK327808 TLG327808 TVC327808 UEY327808 UOU327808 UYQ327808 VIM327808 VSI327808 WCE327808 WMA327808 WVW327808 O393347 JK393344 TG393344 ADC393344 AMY393344 AWU393344 BGQ393344 BQM393344 CAI393344 CKE393344 CUA393344 DDW393344 DNS393344 DXO393344 EHK393344 ERG393344 FBC393344 FKY393344 FUU393344 GEQ393344 GOM393344 GYI393344 HIE393344 HSA393344 IBW393344 ILS393344 IVO393344 JFK393344 JPG393344 JZC393344 KIY393344 KSU393344 LCQ393344 LMM393344 LWI393344 MGE393344 MQA393344 MZW393344 NJS393344 NTO393344 ODK393344 ONG393344 OXC393344 PGY393344 PQU393344 QAQ393344 QKM393344 QUI393344 REE393344 ROA393344 RXW393344 SHS393344 SRO393344 TBK393344 TLG393344 TVC393344 UEY393344 UOU393344 UYQ393344 VIM393344 VSI393344 WCE393344 WMA393344 WVW393344 O458883 JK458880 TG458880 ADC458880 AMY458880 AWU458880 BGQ458880 BQM458880 CAI458880 CKE458880 CUA458880 DDW458880 DNS458880 DXO458880 EHK458880 ERG458880 FBC458880 FKY458880 FUU458880 GEQ458880 GOM458880 GYI458880 HIE458880 HSA458880 IBW458880 ILS458880 IVO458880 JFK458880 JPG458880 JZC458880 KIY458880 KSU458880 LCQ458880 LMM458880 LWI458880 MGE458880 MQA458880 MZW458880 NJS458880 NTO458880 ODK458880 ONG458880 OXC458880 PGY458880 PQU458880 QAQ458880 QKM458880 QUI458880 REE458880 ROA458880 RXW458880 SHS458880 SRO458880 TBK458880 TLG458880 TVC458880 UEY458880 UOU458880 UYQ458880 VIM458880 VSI458880 WCE458880 WMA458880 WVW458880 O524419 JK524416 TG524416 ADC524416 AMY524416 AWU524416 BGQ524416 BQM524416 CAI524416 CKE524416 CUA524416 DDW524416 DNS524416 DXO524416 EHK524416 ERG524416 FBC524416 FKY524416 FUU524416 GEQ524416 GOM524416 GYI524416 HIE524416 HSA524416 IBW524416 ILS524416 IVO524416 JFK524416 JPG524416 JZC524416 KIY524416 KSU524416 LCQ524416 LMM524416 LWI524416 MGE524416 MQA524416 MZW524416 NJS524416 NTO524416 ODK524416 ONG524416 OXC524416 PGY524416 PQU524416 QAQ524416 QKM524416 QUI524416 REE524416 ROA524416 RXW524416 SHS524416 SRO524416 TBK524416 TLG524416 TVC524416 UEY524416 UOU524416 UYQ524416 VIM524416 VSI524416 WCE524416 WMA524416 WVW524416 O589955 JK589952 TG589952 ADC589952 AMY589952 AWU589952 BGQ589952 BQM589952 CAI589952 CKE589952 CUA589952 DDW589952 DNS589952 DXO589952 EHK589952 ERG589952 FBC589952 FKY589952 FUU589952 GEQ589952 GOM589952 GYI589952 HIE589952 HSA589952 IBW589952 ILS589952 IVO589952 JFK589952 JPG589952 JZC589952 KIY589952 KSU589952 LCQ589952 LMM589952 LWI589952 MGE589952 MQA589952 MZW589952 NJS589952 NTO589952 ODK589952 ONG589952 OXC589952 PGY589952 PQU589952 QAQ589952 QKM589952 QUI589952 REE589952 ROA589952 RXW589952 SHS589952 SRO589952 TBK589952 TLG589952 TVC589952 UEY589952 UOU589952 UYQ589952 VIM589952 VSI589952 WCE589952 WMA589952 WVW589952 O655491 JK655488 TG655488 ADC655488 AMY655488 AWU655488 BGQ655488 BQM655488 CAI655488 CKE655488 CUA655488 DDW655488 DNS655488 DXO655488 EHK655488 ERG655488 FBC655488 FKY655488 FUU655488 GEQ655488 GOM655488 GYI655488 HIE655488 HSA655488 IBW655488 ILS655488 IVO655488 JFK655488 JPG655488 JZC655488 KIY655488 KSU655488 LCQ655488 LMM655488 LWI655488 MGE655488 MQA655488 MZW655488 NJS655488 NTO655488 ODK655488 ONG655488 OXC655488 PGY655488 PQU655488 QAQ655488 QKM655488 QUI655488 REE655488 ROA655488 RXW655488 SHS655488 SRO655488 TBK655488 TLG655488 TVC655488 UEY655488 UOU655488 UYQ655488 VIM655488 VSI655488 WCE655488 WMA655488 WVW655488 O721027 JK721024 TG721024 ADC721024 AMY721024 AWU721024 BGQ721024 BQM721024 CAI721024 CKE721024 CUA721024 DDW721024 DNS721024 DXO721024 EHK721024 ERG721024 FBC721024 FKY721024 FUU721024 GEQ721024 GOM721024 GYI721024 HIE721024 HSA721024 IBW721024 ILS721024 IVO721024 JFK721024 JPG721024 JZC721024 KIY721024 KSU721024 LCQ721024 LMM721024 LWI721024 MGE721024 MQA721024 MZW721024 NJS721024 NTO721024 ODK721024 ONG721024 OXC721024 PGY721024 PQU721024 QAQ721024 QKM721024 QUI721024 REE721024 ROA721024 RXW721024 SHS721024 SRO721024 TBK721024 TLG721024 TVC721024 UEY721024 UOU721024 UYQ721024 VIM721024 VSI721024 WCE721024 WMA721024 WVW721024 O786563 JK786560 TG786560 ADC786560 AMY786560 AWU786560 BGQ786560 BQM786560 CAI786560 CKE786560 CUA786560 DDW786560 DNS786560 DXO786560 EHK786560 ERG786560 FBC786560 FKY786560 FUU786560 GEQ786560 GOM786560 GYI786560 HIE786560 HSA786560 IBW786560 ILS786560 IVO786560 JFK786560 JPG786560 JZC786560 KIY786560 KSU786560 LCQ786560 LMM786560 LWI786560 MGE786560 MQA786560 MZW786560 NJS786560 NTO786560 ODK786560 ONG786560 OXC786560 PGY786560 PQU786560 QAQ786560 QKM786560 QUI786560 REE786560 ROA786560 RXW786560 SHS786560 SRO786560 TBK786560 TLG786560 TVC786560 UEY786560 UOU786560 UYQ786560 VIM786560 VSI786560 WCE786560 WMA786560 WVW786560 O852099 JK852096 TG852096 ADC852096 AMY852096 AWU852096 BGQ852096 BQM852096 CAI852096 CKE852096 CUA852096 DDW852096 DNS852096 DXO852096 EHK852096 ERG852096 FBC852096 FKY852096 FUU852096 GEQ852096 GOM852096 GYI852096 HIE852096 HSA852096 IBW852096 ILS852096 IVO852096 JFK852096 JPG852096 JZC852096 KIY852096 KSU852096 LCQ852096 LMM852096 LWI852096 MGE852096 MQA852096 MZW852096 NJS852096 NTO852096 ODK852096 ONG852096 OXC852096 PGY852096 PQU852096 QAQ852096 QKM852096 QUI852096 REE852096 ROA852096 RXW852096 SHS852096 SRO852096 TBK852096 TLG852096 TVC852096 UEY852096 UOU852096 UYQ852096 VIM852096 VSI852096 WCE852096 WMA852096 WVW852096 O917635 JK917632 TG917632 ADC917632 AMY917632 AWU917632 BGQ917632 BQM917632 CAI917632 CKE917632 CUA917632 DDW917632 DNS917632 DXO917632 EHK917632 ERG917632 FBC917632 FKY917632 FUU917632 GEQ917632 GOM917632 GYI917632 HIE917632 HSA917632 IBW917632 ILS917632 IVO917632 JFK917632 JPG917632 JZC917632 KIY917632 KSU917632 LCQ917632 LMM917632 LWI917632 MGE917632 MQA917632 MZW917632 NJS917632 NTO917632 ODK917632 ONG917632 OXC917632 PGY917632 PQU917632 QAQ917632 QKM917632 QUI917632 REE917632 ROA917632 RXW917632 SHS917632 SRO917632 TBK917632 TLG917632 TVC917632 UEY917632 UOU917632 UYQ917632 VIM917632 VSI917632 WCE917632 WMA917632 WVW917632 O983171 JK983168 TG983168 ADC983168 AMY983168 AWU983168 BGQ983168 BQM983168 CAI983168 CKE983168 CUA983168 DDW983168 DNS983168 DXO983168 EHK983168 ERG983168 FBC983168 FKY983168 FUU983168 GEQ983168 GOM983168 GYI983168 HIE983168 HSA983168 IBW983168 ILS983168 IVO983168 JFK983168 JPG983168 JZC983168 KIY983168 KSU983168 LCQ983168 LMM983168 LWI983168 MGE983168 MQA983168 MZW983168 NJS983168 NTO983168 ODK983168 ONG983168 OXC983168 PGY983168 PQU983168 QAQ983168 QKM983168 QUI983168 REE983168 ROA983168 RXW983168 SHS983168 SRO983168 TBK983168 TLG983168 TVC983168 UEY983168 UOU983168 UYQ983168 VIM983168 VSI983168 WCE983168 WMA983168 WVW983168" xr:uid="{00000000-0002-0000-0100-000008000000}">
      <formula1>$U$142:$U$144</formula1>
    </dataValidation>
    <dataValidation type="list" allowBlank="1" showInputMessage="1" showErrorMessage="1" sqref="JK125 TG125 ADC125 AMY125 AWU125 BGQ125 BQM125 CAI125 CKE125 CUA125 DDW125 DNS125 DXO125 EHK125 ERG125 FBC125 FKY125 FUU125 GEQ125 GOM125 GYI125 HIE125 HSA125 IBW125 ILS125 IVO125 JFK125 JPG125 JZC125 KIY125 KSU125 LCQ125 LMM125 LWI125 MGE125 MQA125 MZW125 NJS125 NTO125 ODK125 ONG125 OXC125 PGY125 PQU125 QAQ125 QKM125 QUI125 REE125 ROA125 RXW125 SHS125 SRO125 TBK125 TLG125 TVC125 UEY125 UOU125 UYQ125 VIM125 VSI125 WCE125 WMA125 WVW125 O65649 JK65646 TG65646 ADC65646 AMY65646 AWU65646 BGQ65646 BQM65646 CAI65646 CKE65646 CUA65646 DDW65646 DNS65646 DXO65646 EHK65646 ERG65646 FBC65646 FKY65646 FUU65646 GEQ65646 GOM65646 GYI65646 HIE65646 HSA65646 IBW65646 ILS65646 IVO65646 JFK65646 JPG65646 JZC65646 KIY65646 KSU65646 LCQ65646 LMM65646 LWI65646 MGE65646 MQA65646 MZW65646 NJS65646 NTO65646 ODK65646 ONG65646 OXC65646 PGY65646 PQU65646 QAQ65646 QKM65646 QUI65646 REE65646 ROA65646 RXW65646 SHS65646 SRO65646 TBK65646 TLG65646 TVC65646 UEY65646 UOU65646 UYQ65646 VIM65646 VSI65646 WCE65646 WMA65646 WVW65646 O131185 JK131182 TG131182 ADC131182 AMY131182 AWU131182 BGQ131182 BQM131182 CAI131182 CKE131182 CUA131182 DDW131182 DNS131182 DXO131182 EHK131182 ERG131182 FBC131182 FKY131182 FUU131182 GEQ131182 GOM131182 GYI131182 HIE131182 HSA131182 IBW131182 ILS131182 IVO131182 JFK131182 JPG131182 JZC131182 KIY131182 KSU131182 LCQ131182 LMM131182 LWI131182 MGE131182 MQA131182 MZW131182 NJS131182 NTO131182 ODK131182 ONG131182 OXC131182 PGY131182 PQU131182 QAQ131182 QKM131182 QUI131182 REE131182 ROA131182 RXW131182 SHS131182 SRO131182 TBK131182 TLG131182 TVC131182 UEY131182 UOU131182 UYQ131182 VIM131182 VSI131182 WCE131182 WMA131182 WVW131182 O196721 JK196718 TG196718 ADC196718 AMY196718 AWU196718 BGQ196718 BQM196718 CAI196718 CKE196718 CUA196718 DDW196718 DNS196718 DXO196718 EHK196718 ERG196718 FBC196718 FKY196718 FUU196718 GEQ196718 GOM196718 GYI196718 HIE196718 HSA196718 IBW196718 ILS196718 IVO196718 JFK196718 JPG196718 JZC196718 KIY196718 KSU196718 LCQ196718 LMM196718 LWI196718 MGE196718 MQA196718 MZW196718 NJS196718 NTO196718 ODK196718 ONG196718 OXC196718 PGY196718 PQU196718 QAQ196718 QKM196718 QUI196718 REE196718 ROA196718 RXW196718 SHS196718 SRO196718 TBK196718 TLG196718 TVC196718 UEY196718 UOU196718 UYQ196718 VIM196718 VSI196718 WCE196718 WMA196718 WVW196718 O262257 JK262254 TG262254 ADC262254 AMY262254 AWU262254 BGQ262254 BQM262254 CAI262254 CKE262254 CUA262254 DDW262254 DNS262254 DXO262254 EHK262254 ERG262254 FBC262254 FKY262254 FUU262254 GEQ262254 GOM262254 GYI262254 HIE262254 HSA262254 IBW262254 ILS262254 IVO262254 JFK262254 JPG262254 JZC262254 KIY262254 KSU262254 LCQ262254 LMM262254 LWI262254 MGE262254 MQA262254 MZW262254 NJS262254 NTO262254 ODK262254 ONG262254 OXC262254 PGY262254 PQU262254 QAQ262254 QKM262254 QUI262254 REE262254 ROA262254 RXW262254 SHS262254 SRO262254 TBK262254 TLG262254 TVC262254 UEY262254 UOU262254 UYQ262254 VIM262254 VSI262254 WCE262254 WMA262254 WVW262254 O327793 JK327790 TG327790 ADC327790 AMY327790 AWU327790 BGQ327790 BQM327790 CAI327790 CKE327790 CUA327790 DDW327790 DNS327790 DXO327790 EHK327790 ERG327790 FBC327790 FKY327790 FUU327790 GEQ327790 GOM327790 GYI327790 HIE327790 HSA327790 IBW327790 ILS327790 IVO327790 JFK327790 JPG327790 JZC327790 KIY327790 KSU327790 LCQ327790 LMM327790 LWI327790 MGE327790 MQA327790 MZW327790 NJS327790 NTO327790 ODK327790 ONG327790 OXC327790 PGY327790 PQU327790 QAQ327790 QKM327790 QUI327790 REE327790 ROA327790 RXW327790 SHS327790 SRO327790 TBK327790 TLG327790 TVC327790 UEY327790 UOU327790 UYQ327790 VIM327790 VSI327790 WCE327790 WMA327790 WVW327790 O393329 JK393326 TG393326 ADC393326 AMY393326 AWU393326 BGQ393326 BQM393326 CAI393326 CKE393326 CUA393326 DDW393326 DNS393326 DXO393326 EHK393326 ERG393326 FBC393326 FKY393326 FUU393326 GEQ393326 GOM393326 GYI393326 HIE393326 HSA393326 IBW393326 ILS393326 IVO393326 JFK393326 JPG393326 JZC393326 KIY393326 KSU393326 LCQ393326 LMM393326 LWI393326 MGE393326 MQA393326 MZW393326 NJS393326 NTO393326 ODK393326 ONG393326 OXC393326 PGY393326 PQU393326 QAQ393326 QKM393326 QUI393326 REE393326 ROA393326 RXW393326 SHS393326 SRO393326 TBK393326 TLG393326 TVC393326 UEY393326 UOU393326 UYQ393326 VIM393326 VSI393326 WCE393326 WMA393326 WVW393326 O458865 JK458862 TG458862 ADC458862 AMY458862 AWU458862 BGQ458862 BQM458862 CAI458862 CKE458862 CUA458862 DDW458862 DNS458862 DXO458862 EHK458862 ERG458862 FBC458862 FKY458862 FUU458862 GEQ458862 GOM458862 GYI458862 HIE458862 HSA458862 IBW458862 ILS458862 IVO458862 JFK458862 JPG458862 JZC458862 KIY458862 KSU458862 LCQ458862 LMM458862 LWI458862 MGE458862 MQA458862 MZW458862 NJS458862 NTO458862 ODK458862 ONG458862 OXC458862 PGY458862 PQU458862 QAQ458862 QKM458862 QUI458862 REE458862 ROA458862 RXW458862 SHS458862 SRO458862 TBK458862 TLG458862 TVC458862 UEY458862 UOU458862 UYQ458862 VIM458862 VSI458862 WCE458862 WMA458862 WVW458862 O524401 JK524398 TG524398 ADC524398 AMY524398 AWU524398 BGQ524398 BQM524398 CAI524398 CKE524398 CUA524398 DDW524398 DNS524398 DXO524398 EHK524398 ERG524398 FBC524398 FKY524398 FUU524398 GEQ524398 GOM524398 GYI524398 HIE524398 HSA524398 IBW524398 ILS524398 IVO524398 JFK524398 JPG524398 JZC524398 KIY524398 KSU524398 LCQ524398 LMM524398 LWI524398 MGE524398 MQA524398 MZW524398 NJS524398 NTO524398 ODK524398 ONG524398 OXC524398 PGY524398 PQU524398 QAQ524398 QKM524398 QUI524398 REE524398 ROA524398 RXW524398 SHS524398 SRO524398 TBK524398 TLG524398 TVC524398 UEY524398 UOU524398 UYQ524398 VIM524398 VSI524398 WCE524398 WMA524398 WVW524398 O589937 JK589934 TG589934 ADC589934 AMY589934 AWU589934 BGQ589934 BQM589934 CAI589934 CKE589934 CUA589934 DDW589934 DNS589934 DXO589934 EHK589934 ERG589934 FBC589934 FKY589934 FUU589934 GEQ589934 GOM589934 GYI589934 HIE589934 HSA589934 IBW589934 ILS589934 IVO589934 JFK589934 JPG589934 JZC589934 KIY589934 KSU589934 LCQ589934 LMM589934 LWI589934 MGE589934 MQA589934 MZW589934 NJS589934 NTO589934 ODK589934 ONG589934 OXC589934 PGY589934 PQU589934 QAQ589934 QKM589934 QUI589934 REE589934 ROA589934 RXW589934 SHS589934 SRO589934 TBK589934 TLG589934 TVC589934 UEY589934 UOU589934 UYQ589934 VIM589934 VSI589934 WCE589934 WMA589934 WVW589934 O655473 JK655470 TG655470 ADC655470 AMY655470 AWU655470 BGQ655470 BQM655470 CAI655470 CKE655470 CUA655470 DDW655470 DNS655470 DXO655470 EHK655470 ERG655470 FBC655470 FKY655470 FUU655470 GEQ655470 GOM655470 GYI655470 HIE655470 HSA655470 IBW655470 ILS655470 IVO655470 JFK655470 JPG655470 JZC655470 KIY655470 KSU655470 LCQ655470 LMM655470 LWI655470 MGE655470 MQA655470 MZW655470 NJS655470 NTO655470 ODK655470 ONG655470 OXC655470 PGY655470 PQU655470 QAQ655470 QKM655470 QUI655470 REE655470 ROA655470 RXW655470 SHS655470 SRO655470 TBK655470 TLG655470 TVC655470 UEY655470 UOU655470 UYQ655470 VIM655470 VSI655470 WCE655470 WMA655470 WVW655470 O721009 JK721006 TG721006 ADC721006 AMY721006 AWU721006 BGQ721006 BQM721006 CAI721006 CKE721006 CUA721006 DDW721006 DNS721006 DXO721006 EHK721006 ERG721006 FBC721006 FKY721006 FUU721006 GEQ721006 GOM721006 GYI721006 HIE721006 HSA721006 IBW721006 ILS721006 IVO721006 JFK721006 JPG721006 JZC721006 KIY721006 KSU721006 LCQ721006 LMM721006 LWI721006 MGE721006 MQA721006 MZW721006 NJS721006 NTO721006 ODK721006 ONG721006 OXC721006 PGY721006 PQU721006 QAQ721006 QKM721006 QUI721006 REE721006 ROA721006 RXW721006 SHS721006 SRO721006 TBK721006 TLG721006 TVC721006 UEY721006 UOU721006 UYQ721006 VIM721006 VSI721006 WCE721006 WMA721006 WVW721006 O786545 JK786542 TG786542 ADC786542 AMY786542 AWU786542 BGQ786542 BQM786542 CAI786542 CKE786542 CUA786542 DDW786542 DNS786542 DXO786542 EHK786542 ERG786542 FBC786542 FKY786542 FUU786542 GEQ786542 GOM786542 GYI786542 HIE786542 HSA786542 IBW786542 ILS786542 IVO786542 JFK786542 JPG786542 JZC786542 KIY786542 KSU786542 LCQ786542 LMM786542 LWI786542 MGE786542 MQA786542 MZW786542 NJS786542 NTO786542 ODK786542 ONG786542 OXC786542 PGY786542 PQU786542 QAQ786542 QKM786542 QUI786542 REE786542 ROA786542 RXW786542 SHS786542 SRO786542 TBK786542 TLG786542 TVC786542 UEY786542 UOU786542 UYQ786542 VIM786542 VSI786542 WCE786542 WMA786542 WVW786542 O852081 JK852078 TG852078 ADC852078 AMY852078 AWU852078 BGQ852078 BQM852078 CAI852078 CKE852078 CUA852078 DDW852078 DNS852078 DXO852078 EHK852078 ERG852078 FBC852078 FKY852078 FUU852078 GEQ852078 GOM852078 GYI852078 HIE852078 HSA852078 IBW852078 ILS852078 IVO852078 JFK852078 JPG852078 JZC852078 KIY852078 KSU852078 LCQ852078 LMM852078 LWI852078 MGE852078 MQA852078 MZW852078 NJS852078 NTO852078 ODK852078 ONG852078 OXC852078 PGY852078 PQU852078 QAQ852078 QKM852078 QUI852078 REE852078 ROA852078 RXW852078 SHS852078 SRO852078 TBK852078 TLG852078 TVC852078 UEY852078 UOU852078 UYQ852078 VIM852078 VSI852078 WCE852078 WMA852078 WVW852078 O917617 JK917614 TG917614 ADC917614 AMY917614 AWU917614 BGQ917614 BQM917614 CAI917614 CKE917614 CUA917614 DDW917614 DNS917614 DXO917614 EHK917614 ERG917614 FBC917614 FKY917614 FUU917614 GEQ917614 GOM917614 GYI917614 HIE917614 HSA917614 IBW917614 ILS917614 IVO917614 JFK917614 JPG917614 JZC917614 KIY917614 KSU917614 LCQ917614 LMM917614 LWI917614 MGE917614 MQA917614 MZW917614 NJS917614 NTO917614 ODK917614 ONG917614 OXC917614 PGY917614 PQU917614 QAQ917614 QKM917614 QUI917614 REE917614 ROA917614 RXW917614 SHS917614 SRO917614 TBK917614 TLG917614 TVC917614 UEY917614 UOU917614 UYQ917614 VIM917614 VSI917614 WCE917614 WMA917614 WVW917614 O983153 JK983150 TG983150 ADC983150 AMY983150 AWU983150 BGQ983150 BQM983150 CAI983150 CKE983150 CUA983150 DDW983150 DNS983150 DXO983150 EHK983150 ERG983150 FBC983150 FKY983150 FUU983150 GEQ983150 GOM983150 GYI983150 HIE983150 HSA983150 IBW983150 ILS983150 IVO983150 JFK983150 JPG983150 JZC983150 KIY983150 KSU983150 LCQ983150 LMM983150 LWI983150 MGE983150 MQA983150 MZW983150 NJS983150 NTO983150 ODK983150 ONG983150 OXC983150 PGY983150 PQU983150 QAQ983150 QKM983150 QUI983150 REE983150 ROA983150 RXW983150 SHS983150 SRO983150 TBK983150 TLG983150 TVC983150 UEY983150 UOU983150 UYQ983150 VIM983150 VSI983150 WCE983150 WMA983150 WVW983150" xr:uid="{00000000-0002-0000-0100-000009000000}">
      <formula1>$U$123:$U$127</formula1>
    </dataValidation>
    <dataValidation type="list" allowBlank="1" showInputMessage="1" showErrorMessage="1" sqref="WVW983132 WMA983132 WCE983132 VSI983132 VIM983132 UYQ983132 UOU983132 UEY983132 TVC983132 TLG983132 TBK983132 SRO983132 SHS983132 RXW983132 ROA983132 REE983132 QUI983132 QKM983132 QAQ983132 PQU983132 PGY983132 OXC983132 ONG983132 ODK983132 NTO983132 NJS983132 MZW983132 MQA983132 MGE983132 LWI983132 LMM983132 LCQ983132 KSU983132 KIY983132 JZC983132 JPG983132 JFK983132 IVO983132 ILS983132 IBW983132 HSA983132 HIE983132 GYI983132 GOM983132 GEQ983132 FUU983132 FKY983132 FBC983132 ERG983132 EHK983132 DXO983132 DNS983132 DDW983132 CUA983132 CKE983132 CAI983132 BQM983132 BGQ983132 AWU983132 AMY983132 ADC983132 TG983132 JK983132 O983135 WVW917596 WMA917596 WCE917596 VSI917596 VIM917596 UYQ917596 UOU917596 UEY917596 TVC917596 TLG917596 TBK917596 SRO917596 SHS917596 RXW917596 ROA917596 REE917596 QUI917596 QKM917596 QAQ917596 PQU917596 PGY917596 OXC917596 ONG917596 ODK917596 NTO917596 NJS917596 MZW917596 MQA917596 MGE917596 LWI917596 LMM917596 LCQ917596 KSU917596 KIY917596 JZC917596 JPG917596 JFK917596 IVO917596 ILS917596 IBW917596 HSA917596 HIE917596 GYI917596 GOM917596 GEQ917596 FUU917596 FKY917596 FBC917596 ERG917596 EHK917596 DXO917596 DNS917596 DDW917596 CUA917596 CKE917596 CAI917596 BQM917596 BGQ917596 AWU917596 AMY917596 ADC917596 TG917596 JK917596 O917599 WVW852060 WMA852060 WCE852060 VSI852060 VIM852060 UYQ852060 UOU852060 UEY852060 TVC852060 TLG852060 TBK852060 SRO852060 SHS852060 RXW852060 ROA852060 REE852060 QUI852060 QKM852060 QAQ852060 PQU852060 PGY852060 OXC852060 ONG852060 ODK852060 NTO852060 NJS852060 MZW852060 MQA852060 MGE852060 LWI852060 LMM852060 LCQ852060 KSU852060 KIY852060 JZC852060 JPG852060 JFK852060 IVO852060 ILS852060 IBW852060 HSA852060 HIE852060 GYI852060 GOM852060 GEQ852060 FUU852060 FKY852060 FBC852060 ERG852060 EHK852060 DXO852060 DNS852060 DDW852060 CUA852060 CKE852060 CAI852060 BQM852060 BGQ852060 AWU852060 AMY852060 ADC852060 TG852060 JK852060 O852063 WVW786524 WMA786524 WCE786524 VSI786524 VIM786524 UYQ786524 UOU786524 UEY786524 TVC786524 TLG786524 TBK786524 SRO786524 SHS786524 RXW786524 ROA786524 REE786524 QUI786524 QKM786524 QAQ786524 PQU786524 PGY786524 OXC786524 ONG786524 ODK786524 NTO786524 NJS786524 MZW786524 MQA786524 MGE786524 LWI786524 LMM786524 LCQ786524 KSU786524 KIY786524 JZC786524 JPG786524 JFK786524 IVO786524 ILS786524 IBW786524 HSA786524 HIE786524 GYI786524 GOM786524 GEQ786524 FUU786524 FKY786524 FBC786524 ERG786524 EHK786524 DXO786524 DNS786524 DDW786524 CUA786524 CKE786524 CAI786524 BQM786524 BGQ786524 AWU786524 AMY786524 ADC786524 TG786524 JK786524 O786527 WVW720988 WMA720988 WCE720988 VSI720988 VIM720988 UYQ720988 UOU720988 UEY720988 TVC720988 TLG720988 TBK720988 SRO720988 SHS720988 RXW720988 ROA720988 REE720988 QUI720988 QKM720988 QAQ720988 PQU720988 PGY720988 OXC720988 ONG720988 ODK720988 NTO720988 NJS720988 MZW720988 MQA720988 MGE720988 LWI720988 LMM720988 LCQ720988 KSU720988 KIY720988 JZC720988 JPG720988 JFK720988 IVO720988 ILS720988 IBW720988 HSA720988 HIE720988 GYI720988 GOM720988 GEQ720988 FUU720988 FKY720988 FBC720988 ERG720988 EHK720988 DXO720988 DNS720988 DDW720988 CUA720988 CKE720988 CAI720988 BQM720988 BGQ720988 AWU720988 AMY720988 ADC720988 TG720988 JK720988 O720991 WVW655452 WMA655452 WCE655452 VSI655452 VIM655452 UYQ655452 UOU655452 UEY655452 TVC655452 TLG655452 TBK655452 SRO655452 SHS655452 RXW655452 ROA655452 REE655452 QUI655452 QKM655452 QAQ655452 PQU655452 PGY655452 OXC655452 ONG655452 ODK655452 NTO655452 NJS655452 MZW655452 MQA655452 MGE655452 LWI655452 LMM655452 LCQ655452 KSU655452 KIY655452 JZC655452 JPG655452 JFK655452 IVO655452 ILS655452 IBW655452 HSA655452 HIE655452 GYI655452 GOM655452 GEQ655452 FUU655452 FKY655452 FBC655452 ERG655452 EHK655452 DXO655452 DNS655452 DDW655452 CUA655452 CKE655452 CAI655452 BQM655452 BGQ655452 AWU655452 AMY655452 ADC655452 TG655452 JK655452 O655455 WVW589916 WMA589916 WCE589916 VSI589916 VIM589916 UYQ589916 UOU589916 UEY589916 TVC589916 TLG589916 TBK589916 SRO589916 SHS589916 RXW589916 ROA589916 REE589916 QUI589916 QKM589916 QAQ589916 PQU589916 PGY589916 OXC589916 ONG589916 ODK589916 NTO589916 NJS589916 MZW589916 MQA589916 MGE589916 LWI589916 LMM589916 LCQ589916 KSU589916 KIY589916 JZC589916 JPG589916 JFK589916 IVO589916 ILS589916 IBW589916 HSA589916 HIE589916 GYI589916 GOM589916 GEQ589916 FUU589916 FKY589916 FBC589916 ERG589916 EHK589916 DXO589916 DNS589916 DDW589916 CUA589916 CKE589916 CAI589916 BQM589916 BGQ589916 AWU589916 AMY589916 ADC589916 TG589916 JK589916 O589919 WVW524380 WMA524380 WCE524380 VSI524380 VIM524380 UYQ524380 UOU524380 UEY524380 TVC524380 TLG524380 TBK524380 SRO524380 SHS524380 RXW524380 ROA524380 REE524380 QUI524380 QKM524380 QAQ524380 PQU524380 PGY524380 OXC524380 ONG524380 ODK524380 NTO524380 NJS524380 MZW524380 MQA524380 MGE524380 LWI524380 LMM524380 LCQ524380 KSU524380 KIY524380 JZC524380 JPG524380 JFK524380 IVO524380 ILS524380 IBW524380 HSA524380 HIE524380 GYI524380 GOM524380 GEQ524380 FUU524380 FKY524380 FBC524380 ERG524380 EHK524380 DXO524380 DNS524380 DDW524380 CUA524380 CKE524380 CAI524380 BQM524380 BGQ524380 AWU524380 AMY524380 ADC524380 TG524380 JK524380 O524383 WVW458844 WMA458844 WCE458844 VSI458844 VIM458844 UYQ458844 UOU458844 UEY458844 TVC458844 TLG458844 TBK458844 SRO458844 SHS458844 RXW458844 ROA458844 REE458844 QUI458844 QKM458844 QAQ458844 PQU458844 PGY458844 OXC458844 ONG458844 ODK458844 NTO458844 NJS458844 MZW458844 MQA458844 MGE458844 LWI458844 LMM458844 LCQ458844 KSU458844 KIY458844 JZC458844 JPG458844 JFK458844 IVO458844 ILS458844 IBW458844 HSA458844 HIE458844 GYI458844 GOM458844 GEQ458844 FUU458844 FKY458844 FBC458844 ERG458844 EHK458844 DXO458844 DNS458844 DDW458844 CUA458844 CKE458844 CAI458844 BQM458844 BGQ458844 AWU458844 AMY458844 ADC458844 TG458844 JK458844 O458847 WVW393308 WMA393308 WCE393308 VSI393308 VIM393308 UYQ393308 UOU393308 UEY393308 TVC393308 TLG393308 TBK393308 SRO393308 SHS393308 RXW393308 ROA393308 REE393308 QUI393308 QKM393308 QAQ393308 PQU393308 PGY393308 OXC393308 ONG393308 ODK393308 NTO393308 NJS393308 MZW393308 MQA393308 MGE393308 LWI393308 LMM393308 LCQ393308 KSU393308 KIY393308 JZC393308 JPG393308 JFK393308 IVO393308 ILS393308 IBW393308 HSA393308 HIE393308 GYI393308 GOM393308 GEQ393308 FUU393308 FKY393308 FBC393308 ERG393308 EHK393308 DXO393308 DNS393308 DDW393308 CUA393308 CKE393308 CAI393308 BQM393308 BGQ393308 AWU393308 AMY393308 ADC393308 TG393308 JK393308 O393311 WVW327772 WMA327772 WCE327772 VSI327772 VIM327772 UYQ327772 UOU327772 UEY327772 TVC327772 TLG327772 TBK327772 SRO327772 SHS327772 RXW327772 ROA327772 REE327772 QUI327772 QKM327772 QAQ327772 PQU327772 PGY327772 OXC327772 ONG327772 ODK327772 NTO327772 NJS327772 MZW327772 MQA327772 MGE327772 LWI327772 LMM327772 LCQ327772 KSU327772 KIY327772 JZC327772 JPG327772 JFK327772 IVO327772 ILS327772 IBW327772 HSA327772 HIE327772 GYI327772 GOM327772 GEQ327772 FUU327772 FKY327772 FBC327772 ERG327772 EHK327772 DXO327772 DNS327772 DDW327772 CUA327772 CKE327772 CAI327772 BQM327772 BGQ327772 AWU327772 AMY327772 ADC327772 TG327772 JK327772 O327775 WVW262236 WMA262236 WCE262236 VSI262236 VIM262236 UYQ262236 UOU262236 UEY262236 TVC262236 TLG262236 TBK262236 SRO262236 SHS262236 RXW262236 ROA262236 REE262236 QUI262236 QKM262236 QAQ262236 PQU262236 PGY262236 OXC262236 ONG262236 ODK262236 NTO262236 NJS262236 MZW262236 MQA262236 MGE262236 LWI262236 LMM262236 LCQ262236 KSU262236 KIY262236 JZC262236 JPG262236 JFK262236 IVO262236 ILS262236 IBW262236 HSA262236 HIE262236 GYI262236 GOM262236 GEQ262236 FUU262236 FKY262236 FBC262236 ERG262236 EHK262236 DXO262236 DNS262236 DDW262236 CUA262236 CKE262236 CAI262236 BQM262236 BGQ262236 AWU262236 AMY262236 ADC262236 TG262236 JK262236 O262239 WVW196700 WMA196700 WCE196700 VSI196700 VIM196700 UYQ196700 UOU196700 UEY196700 TVC196700 TLG196700 TBK196700 SRO196700 SHS196700 RXW196700 ROA196700 REE196700 QUI196700 QKM196700 QAQ196700 PQU196700 PGY196700 OXC196700 ONG196700 ODK196700 NTO196700 NJS196700 MZW196700 MQA196700 MGE196700 LWI196700 LMM196700 LCQ196700 KSU196700 KIY196700 JZC196700 JPG196700 JFK196700 IVO196700 ILS196700 IBW196700 HSA196700 HIE196700 GYI196700 GOM196700 GEQ196700 FUU196700 FKY196700 FBC196700 ERG196700 EHK196700 DXO196700 DNS196700 DDW196700 CUA196700 CKE196700 CAI196700 BQM196700 BGQ196700 AWU196700 AMY196700 ADC196700 TG196700 JK196700 O196703 WVW131164 WMA131164 WCE131164 VSI131164 VIM131164 UYQ131164 UOU131164 UEY131164 TVC131164 TLG131164 TBK131164 SRO131164 SHS131164 RXW131164 ROA131164 REE131164 QUI131164 QKM131164 QAQ131164 PQU131164 PGY131164 OXC131164 ONG131164 ODK131164 NTO131164 NJS131164 MZW131164 MQA131164 MGE131164 LWI131164 LMM131164 LCQ131164 KSU131164 KIY131164 JZC131164 JPG131164 JFK131164 IVO131164 ILS131164 IBW131164 HSA131164 HIE131164 GYI131164 GOM131164 GEQ131164 FUU131164 FKY131164 FBC131164 ERG131164 EHK131164 DXO131164 DNS131164 DDW131164 CUA131164 CKE131164 CAI131164 BQM131164 BGQ131164 AWU131164 AMY131164 ADC131164 TG131164 JK131164 O131167 WVW65628 WMA65628 WCE65628 VSI65628 VIM65628 UYQ65628 UOU65628 UEY65628 TVC65628 TLG65628 TBK65628 SRO65628 SHS65628 RXW65628 ROA65628 REE65628 QUI65628 QKM65628 QAQ65628 PQU65628 PGY65628 OXC65628 ONG65628 ODK65628 NTO65628 NJS65628 MZW65628 MQA65628 MGE65628 LWI65628 LMM65628 LCQ65628 KSU65628 KIY65628 JZC65628 JPG65628 JFK65628 IVO65628 ILS65628 IBW65628 HSA65628 HIE65628 GYI65628 GOM65628 GEQ65628 FUU65628 FKY65628 FBC65628 ERG65628 EHK65628 DXO65628 DNS65628 DDW65628 CUA65628 CKE65628 CAI65628 BQM65628 BGQ65628 AWU65628 AMY65628 ADC65628 TG65628 JK65628 O65631 WVW107 WMA107 WCE107 VSI107 VIM107 UYQ107 UOU107 UEY107 TVC107 TLG107 TBK107 SRO107 SHS107 RXW107 ROA107 REE107 QUI107 QKM107 QAQ107 PQU107 PGY107 OXC107 ONG107 ODK107 NTO107 NJS107 MZW107 MQA107 MGE107 LWI107 LMM107 LCQ107 KSU107 KIY107 JZC107 JPG107 JFK107 IVO107 ILS107 IBW107 HSA107 HIE107 GYI107 GOM107 GEQ107 FUU107 FKY107 FBC107 ERG107 EHK107 DXO107 DNS107 DDW107 CUA107 CKE107 CAI107 BQM107 BGQ107 AWU107 AMY107 ADC107 TG107 JK107" xr:uid="{00000000-0002-0000-0100-00000A000000}">
      <formula1>$U$106:$U$110</formula1>
    </dataValidation>
    <dataValidation type="list" allowBlank="1" showInputMessage="1" showErrorMessage="1" sqref="JK89 TG89 ADC89 AMY89 AWU89 BGQ89 BQM89 CAI89 CKE89 CUA89 DDW89 DNS89 DXO89 EHK89 ERG89 FBC89 FKY89 FUU89 GEQ89 GOM89 GYI89 HIE89 HSA89 IBW89 ILS89 IVO89 JFK89 JPG89 JZC89 KIY89 KSU89 LCQ89 LMM89 LWI89 MGE89 MQA89 MZW89 NJS89 NTO89 ODK89 ONG89 OXC89 PGY89 PQU89 QAQ89 QKM89 QUI89 REE89 ROA89 RXW89 SHS89 SRO89 TBK89 TLG89 TVC89 UEY89 UOU89 UYQ89 VIM89 VSI89 WCE89 WMA89 WVW89 O65549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O131085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O196621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O262157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O327693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O393229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O458765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O524301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O589837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O655373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O720909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O786445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O851981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O917517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O983053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xr:uid="{00000000-0002-0000-0100-00000B000000}">
      <formula1>$U$88:$U$91</formula1>
    </dataValidation>
    <dataValidation type="list" allowBlank="1" showInputMessage="1" showErrorMessage="1" sqref="JK70:JK71 TG70:TG71 ADC70:ADC71 AMY70:AMY71 AWU70:AWU71 BGQ70:BGQ71 BQM70:BQM71 CAI70:CAI71 CKE70:CKE71 CUA70:CUA71 DDW70:DDW71 DNS70:DNS71 DXO70:DXO71 EHK70:EHK71 ERG70:ERG71 FBC70:FBC71 FKY70:FKY71 FUU70:FUU71 GEQ70:GEQ71 GOM70:GOM71 GYI70:GYI71 HIE70:HIE71 HSA70:HSA71 IBW70:IBW71 ILS70:ILS71 IVO70:IVO71 JFK70:JFK71 JPG70:JPG71 JZC70:JZC71 KIY70:KIY71 KSU70:KSU71 LCQ70:LCQ71 LMM70:LMM71 LWI70:LWI71 MGE70:MGE71 MQA70:MQA71 MZW70:MZW71 NJS70:NJS71 NTO70:NTO71 ODK70:ODK71 ONG70:ONG71 OXC70:OXC71 PGY70:PGY71 PQU70:PQU71 QAQ70:QAQ71 QKM70:QKM71 QUI70:QUI71 REE70:REE71 ROA70:ROA71 RXW70:RXW71 SHS70:SHS71 SRO70:SRO71 TBK70:TBK71 TLG70:TLG71 TVC70:TVC71 UEY70:UEY71 UOU70:UOU71 UYQ70:UYQ71 VIM70:VIM71 VSI70:VSI71 WCE70:WCE71 WMA70:WMA71 WVW70:WVW71 O65531 JK65528 TG65528 ADC65528 AMY65528 AWU65528 BGQ65528 BQM65528 CAI65528 CKE65528 CUA65528 DDW65528 DNS65528 DXO65528 EHK65528 ERG65528 FBC65528 FKY65528 FUU65528 GEQ65528 GOM65528 GYI65528 HIE65528 HSA65528 IBW65528 ILS65528 IVO65528 JFK65528 JPG65528 JZC65528 KIY65528 KSU65528 LCQ65528 LMM65528 LWI65528 MGE65528 MQA65528 MZW65528 NJS65528 NTO65528 ODK65528 ONG65528 OXC65528 PGY65528 PQU65528 QAQ65528 QKM65528 QUI65528 REE65528 ROA65528 RXW65528 SHS65528 SRO65528 TBK65528 TLG65528 TVC65528 UEY65528 UOU65528 UYQ65528 VIM65528 VSI65528 WCE65528 WMA65528 WVW65528 O131067 JK131064 TG131064 ADC131064 AMY131064 AWU131064 BGQ131064 BQM131064 CAI131064 CKE131064 CUA131064 DDW131064 DNS131064 DXO131064 EHK131064 ERG131064 FBC131064 FKY131064 FUU131064 GEQ131064 GOM131064 GYI131064 HIE131064 HSA131064 IBW131064 ILS131064 IVO131064 JFK131064 JPG131064 JZC131064 KIY131064 KSU131064 LCQ131064 LMM131064 LWI131064 MGE131064 MQA131064 MZW131064 NJS131064 NTO131064 ODK131064 ONG131064 OXC131064 PGY131064 PQU131064 QAQ131064 QKM131064 QUI131064 REE131064 ROA131064 RXW131064 SHS131064 SRO131064 TBK131064 TLG131064 TVC131064 UEY131064 UOU131064 UYQ131064 VIM131064 VSI131064 WCE131064 WMA131064 WVW131064 O196603 JK196600 TG196600 ADC196600 AMY196600 AWU196600 BGQ196600 BQM196600 CAI196600 CKE196600 CUA196600 DDW196600 DNS196600 DXO196600 EHK196600 ERG196600 FBC196600 FKY196600 FUU196600 GEQ196600 GOM196600 GYI196600 HIE196600 HSA196600 IBW196600 ILS196600 IVO196600 JFK196600 JPG196600 JZC196600 KIY196600 KSU196600 LCQ196600 LMM196600 LWI196600 MGE196600 MQA196600 MZW196600 NJS196600 NTO196600 ODK196600 ONG196600 OXC196600 PGY196600 PQU196600 QAQ196600 QKM196600 QUI196600 REE196600 ROA196600 RXW196600 SHS196600 SRO196600 TBK196600 TLG196600 TVC196600 UEY196600 UOU196600 UYQ196600 VIM196600 VSI196600 WCE196600 WMA196600 WVW196600 O262139 JK262136 TG262136 ADC262136 AMY262136 AWU262136 BGQ262136 BQM262136 CAI262136 CKE262136 CUA262136 DDW262136 DNS262136 DXO262136 EHK262136 ERG262136 FBC262136 FKY262136 FUU262136 GEQ262136 GOM262136 GYI262136 HIE262136 HSA262136 IBW262136 ILS262136 IVO262136 JFK262136 JPG262136 JZC262136 KIY262136 KSU262136 LCQ262136 LMM262136 LWI262136 MGE262136 MQA262136 MZW262136 NJS262136 NTO262136 ODK262136 ONG262136 OXC262136 PGY262136 PQU262136 QAQ262136 QKM262136 QUI262136 REE262136 ROA262136 RXW262136 SHS262136 SRO262136 TBK262136 TLG262136 TVC262136 UEY262136 UOU262136 UYQ262136 VIM262136 VSI262136 WCE262136 WMA262136 WVW262136 O327675 JK327672 TG327672 ADC327672 AMY327672 AWU327672 BGQ327672 BQM327672 CAI327672 CKE327672 CUA327672 DDW327672 DNS327672 DXO327672 EHK327672 ERG327672 FBC327672 FKY327672 FUU327672 GEQ327672 GOM327672 GYI327672 HIE327672 HSA327672 IBW327672 ILS327672 IVO327672 JFK327672 JPG327672 JZC327672 KIY327672 KSU327672 LCQ327672 LMM327672 LWI327672 MGE327672 MQA327672 MZW327672 NJS327672 NTO327672 ODK327672 ONG327672 OXC327672 PGY327672 PQU327672 QAQ327672 QKM327672 QUI327672 REE327672 ROA327672 RXW327672 SHS327672 SRO327672 TBK327672 TLG327672 TVC327672 UEY327672 UOU327672 UYQ327672 VIM327672 VSI327672 WCE327672 WMA327672 WVW327672 O393211 JK393208 TG393208 ADC393208 AMY393208 AWU393208 BGQ393208 BQM393208 CAI393208 CKE393208 CUA393208 DDW393208 DNS393208 DXO393208 EHK393208 ERG393208 FBC393208 FKY393208 FUU393208 GEQ393208 GOM393208 GYI393208 HIE393208 HSA393208 IBW393208 ILS393208 IVO393208 JFK393208 JPG393208 JZC393208 KIY393208 KSU393208 LCQ393208 LMM393208 LWI393208 MGE393208 MQA393208 MZW393208 NJS393208 NTO393208 ODK393208 ONG393208 OXC393208 PGY393208 PQU393208 QAQ393208 QKM393208 QUI393208 REE393208 ROA393208 RXW393208 SHS393208 SRO393208 TBK393208 TLG393208 TVC393208 UEY393208 UOU393208 UYQ393208 VIM393208 VSI393208 WCE393208 WMA393208 WVW393208 O458747 JK458744 TG458744 ADC458744 AMY458744 AWU458744 BGQ458744 BQM458744 CAI458744 CKE458744 CUA458744 DDW458744 DNS458744 DXO458744 EHK458744 ERG458744 FBC458744 FKY458744 FUU458744 GEQ458744 GOM458744 GYI458744 HIE458744 HSA458744 IBW458744 ILS458744 IVO458744 JFK458744 JPG458744 JZC458744 KIY458744 KSU458744 LCQ458744 LMM458744 LWI458744 MGE458744 MQA458744 MZW458744 NJS458744 NTO458744 ODK458744 ONG458744 OXC458744 PGY458744 PQU458744 QAQ458744 QKM458744 QUI458744 REE458744 ROA458744 RXW458744 SHS458744 SRO458744 TBK458744 TLG458744 TVC458744 UEY458744 UOU458744 UYQ458744 VIM458744 VSI458744 WCE458744 WMA458744 WVW458744 O524283 JK524280 TG524280 ADC524280 AMY524280 AWU524280 BGQ524280 BQM524280 CAI524280 CKE524280 CUA524280 DDW524280 DNS524280 DXO524280 EHK524280 ERG524280 FBC524280 FKY524280 FUU524280 GEQ524280 GOM524280 GYI524280 HIE524280 HSA524280 IBW524280 ILS524280 IVO524280 JFK524280 JPG524280 JZC524280 KIY524280 KSU524280 LCQ524280 LMM524280 LWI524280 MGE524280 MQA524280 MZW524280 NJS524280 NTO524280 ODK524280 ONG524280 OXC524280 PGY524280 PQU524280 QAQ524280 QKM524280 QUI524280 REE524280 ROA524280 RXW524280 SHS524280 SRO524280 TBK524280 TLG524280 TVC524280 UEY524280 UOU524280 UYQ524280 VIM524280 VSI524280 WCE524280 WMA524280 WVW524280 O589819 JK589816 TG589816 ADC589816 AMY589816 AWU589816 BGQ589816 BQM589816 CAI589816 CKE589816 CUA589816 DDW589816 DNS589816 DXO589816 EHK589816 ERG589816 FBC589816 FKY589816 FUU589816 GEQ589816 GOM589816 GYI589816 HIE589816 HSA589816 IBW589816 ILS589816 IVO589816 JFK589816 JPG589816 JZC589816 KIY589816 KSU589816 LCQ589816 LMM589816 LWI589816 MGE589816 MQA589816 MZW589816 NJS589816 NTO589816 ODK589816 ONG589816 OXC589816 PGY589816 PQU589816 QAQ589816 QKM589816 QUI589816 REE589816 ROA589816 RXW589816 SHS589816 SRO589816 TBK589816 TLG589816 TVC589816 UEY589816 UOU589816 UYQ589816 VIM589816 VSI589816 WCE589816 WMA589816 WVW589816 O655355 JK655352 TG655352 ADC655352 AMY655352 AWU655352 BGQ655352 BQM655352 CAI655352 CKE655352 CUA655352 DDW655352 DNS655352 DXO655352 EHK655352 ERG655352 FBC655352 FKY655352 FUU655352 GEQ655352 GOM655352 GYI655352 HIE655352 HSA655352 IBW655352 ILS655352 IVO655352 JFK655352 JPG655352 JZC655352 KIY655352 KSU655352 LCQ655352 LMM655352 LWI655352 MGE655352 MQA655352 MZW655352 NJS655352 NTO655352 ODK655352 ONG655352 OXC655352 PGY655352 PQU655352 QAQ655352 QKM655352 QUI655352 REE655352 ROA655352 RXW655352 SHS655352 SRO655352 TBK655352 TLG655352 TVC655352 UEY655352 UOU655352 UYQ655352 VIM655352 VSI655352 WCE655352 WMA655352 WVW655352 O720891 JK720888 TG720888 ADC720888 AMY720888 AWU720888 BGQ720888 BQM720888 CAI720888 CKE720888 CUA720888 DDW720888 DNS720888 DXO720888 EHK720888 ERG720888 FBC720888 FKY720888 FUU720888 GEQ720888 GOM720888 GYI720888 HIE720888 HSA720888 IBW720888 ILS720888 IVO720888 JFK720888 JPG720888 JZC720888 KIY720888 KSU720888 LCQ720888 LMM720888 LWI720888 MGE720888 MQA720888 MZW720888 NJS720888 NTO720888 ODK720888 ONG720888 OXC720888 PGY720888 PQU720888 QAQ720888 QKM720888 QUI720888 REE720888 ROA720888 RXW720888 SHS720888 SRO720888 TBK720888 TLG720888 TVC720888 UEY720888 UOU720888 UYQ720888 VIM720888 VSI720888 WCE720888 WMA720888 WVW720888 O786427 JK786424 TG786424 ADC786424 AMY786424 AWU786424 BGQ786424 BQM786424 CAI786424 CKE786424 CUA786424 DDW786424 DNS786424 DXO786424 EHK786424 ERG786424 FBC786424 FKY786424 FUU786424 GEQ786424 GOM786424 GYI786424 HIE786424 HSA786424 IBW786424 ILS786424 IVO786424 JFK786424 JPG786424 JZC786424 KIY786424 KSU786424 LCQ786424 LMM786424 LWI786424 MGE786424 MQA786424 MZW786424 NJS786424 NTO786424 ODK786424 ONG786424 OXC786424 PGY786424 PQU786424 QAQ786424 QKM786424 QUI786424 REE786424 ROA786424 RXW786424 SHS786424 SRO786424 TBK786424 TLG786424 TVC786424 UEY786424 UOU786424 UYQ786424 VIM786424 VSI786424 WCE786424 WMA786424 WVW786424 O851963 JK851960 TG851960 ADC851960 AMY851960 AWU851960 BGQ851960 BQM851960 CAI851960 CKE851960 CUA851960 DDW851960 DNS851960 DXO851960 EHK851960 ERG851960 FBC851960 FKY851960 FUU851960 GEQ851960 GOM851960 GYI851960 HIE851960 HSA851960 IBW851960 ILS851960 IVO851960 JFK851960 JPG851960 JZC851960 KIY851960 KSU851960 LCQ851960 LMM851960 LWI851960 MGE851960 MQA851960 MZW851960 NJS851960 NTO851960 ODK851960 ONG851960 OXC851960 PGY851960 PQU851960 QAQ851960 QKM851960 QUI851960 REE851960 ROA851960 RXW851960 SHS851960 SRO851960 TBK851960 TLG851960 TVC851960 UEY851960 UOU851960 UYQ851960 VIM851960 VSI851960 WCE851960 WMA851960 WVW851960 O917499 JK917496 TG917496 ADC917496 AMY917496 AWU917496 BGQ917496 BQM917496 CAI917496 CKE917496 CUA917496 DDW917496 DNS917496 DXO917496 EHK917496 ERG917496 FBC917496 FKY917496 FUU917496 GEQ917496 GOM917496 GYI917496 HIE917496 HSA917496 IBW917496 ILS917496 IVO917496 JFK917496 JPG917496 JZC917496 KIY917496 KSU917496 LCQ917496 LMM917496 LWI917496 MGE917496 MQA917496 MZW917496 NJS917496 NTO917496 ODK917496 ONG917496 OXC917496 PGY917496 PQU917496 QAQ917496 QKM917496 QUI917496 REE917496 ROA917496 RXW917496 SHS917496 SRO917496 TBK917496 TLG917496 TVC917496 UEY917496 UOU917496 UYQ917496 VIM917496 VSI917496 WCE917496 WMA917496 WVW917496 O983035 JK983032 TG983032 ADC983032 AMY983032 AWU983032 BGQ983032 BQM983032 CAI983032 CKE983032 CUA983032 DDW983032 DNS983032 DXO983032 EHK983032 ERG983032 FBC983032 FKY983032 FUU983032 GEQ983032 GOM983032 GYI983032 HIE983032 HSA983032 IBW983032 ILS983032 IVO983032 JFK983032 JPG983032 JZC983032 KIY983032 KSU983032 LCQ983032 LMM983032 LWI983032 MGE983032 MQA983032 MZW983032 NJS983032 NTO983032 ODK983032 ONG983032 OXC983032 PGY983032 PQU983032 QAQ983032 QKM983032 QUI983032 REE983032 ROA983032 RXW983032 SHS983032 SRO983032 TBK983032 TLG983032 TVC983032 UEY983032 UOU983032 UYQ983032 VIM983032 VSI983032 WCE983032 WMA983032 WVW983032" xr:uid="{00000000-0002-0000-0100-00000C000000}">
      <formula1>$U$69:$U$72</formula1>
    </dataValidation>
    <dataValidation type="list" allowBlank="1" showInputMessage="1" showErrorMessage="1" sqref="JK36 WVW982987 WMA982987 WCE982987 VSI982987 VIM982987 UYQ982987 UOU982987 UEY982987 TVC982987 TLG982987 TBK982987 SRO982987 SHS982987 RXW982987 ROA982987 REE982987 QUI982987 QKM982987 QAQ982987 PQU982987 PGY982987 OXC982987 ONG982987 ODK982987 NTO982987 NJS982987 MZW982987 MQA982987 MGE982987 LWI982987 LMM982987 LCQ982987 KSU982987 KIY982987 JZC982987 JPG982987 JFK982987 IVO982987 ILS982987 IBW982987 HSA982987 HIE982987 GYI982987 GOM982987 GEQ982987 FUU982987 FKY982987 FBC982987 ERG982987 EHK982987 DXO982987 DNS982987 DDW982987 CUA982987 CKE982987 CAI982987 BQM982987 BGQ982987 AWU982987 AMY982987 ADC982987 TG982987 JK982987 O982990 WVW917451 WMA917451 WCE917451 VSI917451 VIM917451 UYQ917451 UOU917451 UEY917451 TVC917451 TLG917451 TBK917451 SRO917451 SHS917451 RXW917451 ROA917451 REE917451 QUI917451 QKM917451 QAQ917451 PQU917451 PGY917451 OXC917451 ONG917451 ODK917451 NTO917451 NJS917451 MZW917451 MQA917451 MGE917451 LWI917451 LMM917451 LCQ917451 KSU917451 KIY917451 JZC917451 JPG917451 JFK917451 IVO917451 ILS917451 IBW917451 HSA917451 HIE917451 GYI917451 GOM917451 GEQ917451 FUU917451 FKY917451 FBC917451 ERG917451 EHK917451 DXO917451 DNS917451 DDW917451 CUA917451 CKE917451 CAI917451 BQM917451 BGQ917451 AWU917451 AMY917451 ADC917451 TG917451 JK917451 O917454 WVW851915 WMA851915 WCE851915 VSI851915 VIM851915 UYQ851915 UOU851915 UEY851915 TVC851915 TLG851915 TBK851915 SRO851915 SHS851915 RXW851915 ROA851915 REE851915 QUI851915 QKM851915 QAQ851915 PQU851915 PGY851915 OXC851915 ONG851915 ODK851915 NTO851915 NJS851915 MZW851915 MQA851915 MGE851915 LWI851915 LMM851915 LCQ851915 KSU851915 KIY851915 JZC851915 JPG851915 JFK851915 IVO851915 ILS851915 IBW851915 HSA851915 HIE851915 GYI851915 GOM851915 GEQ851915 FUU851915 FKY851915 FBC851915 ERG851915 EHK851915 DXO851915 DNS851915 DDW851915 CUA851915 CKE851915 CAI851915 BQM851915 BGQ851915 AWU851915 AMY851915 ADC851915 TG851915 JK851915 O851918 WVW786379 WMA786379 WCE786379 VSI786379 VIM786379 UYQ786379 UOU786379 UEY786379 TVC786379 TLG786379 TBK786379 SRO786379 SHS786379 RXW786379 ROA786379 REE786379 QUI786379 QKM786379 QAQ786379 PQU786379 PGY786379 OXC786379 ONG786379 ODK786379 NTO786379 NJS786379 MZW786379 MQA786379 MGE786379 LWI786379 LMM786379 LCQ786379 KSU786379 KIY786379 JZC786379 JPG786379 JFK786379 IVO786379 ILS786379 IBW786379 HSA786379 HIE786379 GYI786379 GOM786379 GEQ786379 FUU786379 FKY786379 FBC786379 ERG786379 EHK786379 DXO786379 DNS786379 DDW786379 CUA786379 CKE786379 CAI786379 BQM786379 BGQ786379 AWU786379 AMY786379 ADC786379 TG786379 JK786379 O786382 WVW720843 WMA720843 WCE720843 VSI720843 VIM720843 UYQ720843 UOU720843 UEY720843 TVC720843 TLG720843 TBK720843 SRO720843 SHS720843 RXW720843 ROA720843 REE720843 QUI720843 QKM720843 QAQ720843 PQU720843 PGY720843 OXC720843 ONG720843 ODK720843 NTO720843 NJS720843 MZW720843 MQA720843 MGE720843 LWI720843 LMM720843 LCQ720843 KSU720843 KIY720843 JZC720843 JPG720843 JFK720843 IVO720843 ILS720843 IBW720843 HSA720843 HIE720843 GYI720843 GOM720843 GEQ720843 FUU720843 FKY720843 FBC720843 ERG720843 EHK720843 DXO720843 DNS720843 DDW720843 CUA720843 CKE720843 CAI720843 BQM720843 BGQ720843 AWU720843 AMY720843 ADC720843 TG720843 JK720843 O720846 WVW655307 WMA655307 WCE655307 VSI655307 VIM655307 UYQ655307 UOU655307 UEY655307 TVC655307 TLG655307 TBK655307 SRO655307 SHS655307 RXW655307 ROA655307 REE655307 QUI655307 QKM655307 QAQ655307 PQU655307 PGY655307 OXC655307 ONG655307 ODK655307 NTO655307 NJS655307 MZW655307 MQA655307 MGE655307 LWI655307 LMM655307 LCQ655307 KSU655307 KIY655307 JZC655307 JPG655307 JFK655307 IVO655307 ILS655307 IBW655307 HSA655307 HIE655307 GYI655307 GOM655307 GEQ655307 FUU655307 FKY655307 FBC655307 ERG655307 EHK655307 DXO655307 DNS655307 DDW655307 CUA655307 CKE655307 CAI655307 BQM655307 BGQ655307 AWU655307 AMY655307 ADC655307 TG655307 JK655307 O655310 WVW589771 WMA589771 WCE589771 VSI589771 VIM589771 UYQ589771 UOU589771 UEY589771 TVC589771 TLG589771 TBK589771 SRO589771 SHS589771 RXW589771 ROA589771 REE589771 QUI589771 QKM589771 QAQ589771 PQU589771 PGY589771 OXC589771 ONG589771 ODK589771 NTO589771 NJS589771 MZW589771 MQA589771 MGE589771 LWI589771 LMM589771 LCQ589771 KSU589771 KIY589771 JZC589771 JPG589771 JFK589771 IVO589771 ILS589771 IBW589771 HSA589771 HIE589771 GYI589771 GOM589771 GEQ589771 FUU589771 FKY589771 FBC589771 ERG589771 EHK589771 DXO589771 DNS589771 DDW589771 CUA589771 CKE589771 CAI589771 BQM589771 BGQ589771 AWU589771 AMY589771 ADC589771 TG589771 JK589771 O589774 WVW524235 WMA524235 WCE524235 VSI524235 VIM524235 UYQ524235 UOU524235 UEY524235 TVC524235 TLG524235 TBK524235 SRO524235 SHS524235 RXW524235 ROA524235 REE524235 QUI524235 QKM524235 QAQ524235 PQU524235 PGY524235 OXC524235 ONG524235 ODK524235 NTO524235 NJS524235 MZW524235 MQA524235 MGE524235 LWI524235 LMM524235 LCQ524235 KSU524235 KIY524235 JZC524235 JPG524235 JFK524235 IVO524235 ILS524235 IBW524235 HSA524235 HIE524235 GYI524235 GOM524235 GEQ524235 FUU524235 FKY524235 FBC524235 ERG524235 EHK524235 DXO524235 DNS524235 DDW524235 CUA524235 CKE524235 CAI524235 BQM524235 BGQ524235 AWU524235 AMY524235 ADC524235 TG524235 JK524235 O524238 WVW458699 WMA458699 WCE458699 VSI458699 VIM458699 UYQ458699 UOU458699 UEY458699 TVC458699 TLG458699 TBK458699 SRO458699 SHS458699 RXW458699 ROA458699 REE458699 QUI458699 QKM458699 QAQ458699 PQU458699 PGY458699 OXC458699 ONG458699 ODK458699 NTO458699 NJS458699 MZW458699 MQA458699 MGE458699 LWI458699 LMM458699 LCQ458699 KSU458699 KIY458699 JZC458699 JPG458699 JFK458699 IVO458699 ILS458699 IBW458699 HSA458699 HIE458699 GYI458699 GOM458699 GEQ458699 FUU458699 FKY458699 FBC458699 ERG458699 EHK458699 DXO458699 DNS458699 DDW458699 CUA458699 CKE458699 CAI458699 BQM458699 BGQ458699 AWU458699 AMY458699 ADC458699 TG458699 JK458699 O458702 WVW393163 WMA393163 WCE393163 VSI393163 VIM393163 UYQ393163 UOU393163 UEY393163 TVC393163 TLG393163 TBK393163 SRO393163 SHS393163 RXW393163 ROA393163 REE393163 QUI393163 QKM393163 QAQ393163 PQU393163 PGY393163 OXC393163 ONG393163 ODK393163 NTO393163 NJS393163 MZW393163 MQA393163 MGE393163 LWI393163 LMM393163 LCQ393163 KSU393163 KIY393163 JZC393163 JPG393163 JFK393163 IVO393163 ILS393163 IBW393163 HSA393163 HIE393163 GYI393163 GOM393163 GEQ393163 FUU393163 FKY393163 FBC393163 ERG393163 EHK393163 DXO393163 DNS393163 DDW393163 CUA393163 CKE393163 CAI393163 BQM393163 BGQ393163 AWU393163 AMY393163 ADC393163 TG393163 JK393163 O393166 WVW327627 WMA327627 WCE327627 VSI327627 VIM327627 UYQ327627 UOU327627 UEY327627 TVC327627 TLG327627 TBK327627 SRO327627 SHS327627 RXW327627 ROA327627 REE327627 QUI327627 QKM327627 QAQ327627 PQU327627 PGY327627 OXC327627 ONG327627 ODK327627 NTO327627 NJS327627 MZW327627 MQA327627 MGE327627 LWI327627 LMM327627 LCQ327627 KSU327627 KIY327627 JZC327627 JPG327627 JFK327627 IVO327627 ILS327627 IBW327627 HSA327627 HIE327627 GYI327627 GOM327627 GEQ327627 FUU327627 FKY327627 FBC327627 ERG327627 EHK327627 DXO327627 DNS327627 DDW327627 CUA327627 CKE327627 CAI327627 BQM327627 BGQ327627 AWU327627 AMY327627 ADC327627 TG327627 JK327627 O327630 WVW262091 WMA262091 WCE262091 VSI262091 VIM262091 UYQ262091 UOU262091 UEY262091 TVC262091 TLG262091 TBK262091 SRO262091 SHS262091 RXW262091 ROA262091 REE262091 QUI262091 QKM262091 QAQ262091 PQU262091 PGY262091 OXC262091 ONG262091 ODK262091 NTO262091 NJS262091 MZW262091 MQA262091 MGE262091 LWI262091 LMM262091 LCQ262091 KSU262091 KIY262091 JZC262091 JPG262091 JFK262091 IVO262091 ILS262091 IBW262091 HSA262091 HIE262091 GYI262091 GOM262091 GEQ262091 FUU262091 FKY262091 FBC262091 ERG262091 EHK262091 DXO262091 DNS262091 DDW262091 CUA262091 CKE262091 CAI262091 BQM262091 BGQ262091 AWU262091 AMY262091 ADC262091 TG262091 JK262091 O262094 WVW196555 WMA196555 WCE196555 VSI196555 VIM196555 UYQ196555 UOU196555 UEY196555 TVC196555 TLG196555 TBK196555 SRO196555 SHS196555 RXW196555 ROA196555 REE196555 QUI196555 QKM196555 QAQ196555 PQU196555 PGY196555 OXC196555 ONG196555 ODK196555 NTO196555 NJS196555 MZW196555 MQA196555 MGE196555 LWI196555 LMM196555 LCQ196555 KSU196555 KIY196555 JZC196555 JPG196555 JFK196555 IVO196555 ILS196555 IBW196555 HSA196555 HIE196555 GYI196555 GOM196555 GEQ196555 FUU196555 FKY196555 FBC196555 ERG196555 EHK196555 DXO196555 DNS196555 DDW196555 CUA196555 CKE196555 CAI196555 BQM196555 BGQ196555 AWU196555 AMY196555 ADC196555 TG196555 JK196555 O196558 WVW131019 WMA131019 WCE131019 VSI131019 VIM131019 UYQ131019 UOU131019 UEY131019 TVC131019 TLG131019 TBK131019 SRO131019 SHS131019 RXW131019 ROA131019 REE131019 QUI131019 QKM131019 QAQ131019 PQU131019 PGY131019 OXC131019 ONG131019 ODK131019 NTO131019 NJS131019 MZW131019 MQA131019 MGE131019 LWI131019 LMM131019 LCQ131019 KSU131019 KIY131019 JZC131019 JPG131019 JFK131019 IVO131019 ILS131019 IBW131019 HSA131019 HIE131019 GYI131019 GOM131019 GEQ131019 FUU131019 FKY131019 FBC131019 ERG131019 EHK131019 DXO131019 DNS131019 DDW131019 CUA131019 CKE131019 CAI131019 BQM131019 BGQ131019 AWU131019 AMY131019 ADC131019 TG131019 JK131019 O131022 WVW65483 WMA65483 WCE65483 VSI65483 VIM65483 UYQ65483 UOU65483 UEY65483 TVC65483 TLG65483 TBK65483 SRO65483 SHS65483 RXW65483 ROA65483 REE65483 QUI65483 QKM65483 QAQ65483 PQU65483 PGY65483 OXC65483 ONG65483 ODK65483 NTO65483 NJS65483 MZW65483 MQA65483 MGE65483 LWI65483 LMM65483 LCQ65483 KSU65483 KIY65483 JZC65483 JPG65483 JFK65483 IVO65483 ILS65483 IBW65483 HSA65483 HIE65483 GYI65483 GOM65483 GEQ65483 FUU65483 FKY65483 FBC65483 ERG65483 EHK65483 DXO65483 DNS65483 DDW65483 CUA65483 CKE65483 CAI65483 BQM65483 BGQ65483 AWU65483 AMY65483 ADC65483 TG65483 JK65483 O65486 WVW36 WMA36 WCE36 VSI36 VIM36 UYQ36 UOU36 UEY36 TVC36 TLG36 TBK36 SRO36 SHS36 RXW36 ROA36 REE36 QUI36 QKM36 QAQ36 PQU36 PGY36 OXC36 ONG36 ODK36 NTO36 NJS36 MZW36 MQA36 MGE36 LWI36 LMM36 LCQ36 KSU36 KIY36 JZC36 JPG36 JFK36 IVO36 ILS36 IBW36 HSA36 HIE36 GYI36 GOM36 GEQ36 FUU36 FKY36 FBC36 ERG36 EHK36 DXO36 DNS36 DDW36 CUA36 CKE36 CAI36 BQM36 BGQ36 AWU36 AMY36 ADC36 TG36" xr:uid="{00000000-0002-0000-0100-00000D000000}">
      <formula1>$U$34:$U$37</formula1>
    </dataValidation>
    <dataValidation type="list" allowBlank="1" showInputMessage="1" showErrorMessage="1" sqref="L201 JH199 TD199 ACZ199 AMV199 AWR199 BGN199 BQJ199 CAF199 CKB199 CTX199 DDT199 DNP199 DXL199 EHH199 ERD199 FAZ199 FKV199 FUR199 GEN199 GOJ199 GYF199 HIB199 HRX199 IBT199 ILP199 IVL199 JFH199 JPD199 JYZ199 KIV199 KSR199 LCN199 LMJ199 LWF199 MGB199 MPX199 MZT199 NJP199 NTL199 ODH199 OND199 OWZ199 PGV199 PQR199 QAN199 QKJ199 QUF199 REB199 RNX199 RXT199 SHP199 SRL199 TBH199 TLD199 TUZ199 UEV199 UOR199 UYN199 VIJ199 VSF199 WCB199 WLX199 WVT199 L65727 JH65724 TD65724 ACZ65724 AMV65724 AWR65724 BGN65724 BQJ65724 CAF65724 CKB65724 CTX65724 DDT65724 DNP65724 DXL65724 EHH65724 ERD65724 FAZ65724 FKV65724 FUR65724 GEN65724 GOJ65724 GYF65724 HIB65724 HRX65724 IBT65724 ILP65724 IVL65724 JFH65724 JPD65724 JYZ65724 KIV65724 KSR65724 LCN65724 LMJ65724 LWF65724 MGB65724 MPX65724 MZT65724 NJP65724 NTL65724 ODH65724 OND65724 OWZ65724 PGV65724 PQR65724 QAN65724 QKJ65724 QUF65724 REB65724 RNX65724 RXT65724 SHP65724 SRL65724 TBH65724 TLD65724 TUZ65724 UEV65724 UOR65724 UYN65724 VIJ65724 VSF65724 WCB65724 WLX65724 WVT65724 L131263 JH131260 TD131260 ACZ131260 AMV131260 AWR131260 BGN131260 BQJ131260 CAF131260 CKB131260 CTX131260 DDT131260 DNP131260 DXL131260 EHH131260 ERD131260 FAZ131260 FKV131260 FUR131260 GEN131260 GOJ131260 GYF131260 HIB131260 HRX131260 IBT131260 ILP131260 IVL131260 JFH131260 JPD131260 JYZ131260 KIV131260 KSR131260 LCN131260 LMJ131260 LWF131260 MGB131260 MPX131260 MZT131260 NJP131260 NTL131260 ODH131260 OND131260 OWZ131260 PGV131260 PQR131260 QAN131260 QKJ131260 QUF131260 REB131260 RNX131260 RXT131260 SHP131260 SRL131260 TBH131260 TLD131260 TUZ131260 UEV131260 UOR131260 UYN131260 VIJ131260 VSF131260 WCB131260 WLX131260 WVT131260 L196799 JH196796 TD196796 ACZ196796 AMV196796 AWR196796 BGN196796 BQJ196796 CAF196796 CKB196796 CTX196796 DDT196796 DNP196796 DXL196796 EHH196796 ERD196796 FAZ196796 FKV196796 FUR196796 GEN196796 GOJ196796 GYF196796 HIB196796 HRX196796 IBT196796 ILP196796 IVL196796 JFH196796 JPD196796 JYZ196796 KIV196796 KSR196796 LCN196796 LMJ196796 LWF196796 MGB196796 MPX196796 MZT196796 NJP196796 NTL196796 ODH196796 OND196796 OWZ196796 PGV196796 PQR196796 QAN196796 QKJ196796 QUF196796 REB196796 RNX196796 RXT196796 SHP196796 SRL196796 TBH196796 TLD196796 TUZ196796 UEV196796 UOR196796 UYN196796 VIJ196796 VSF196796 WCB196796 WLX196796 WVT196796 L262335 JH262332 TD262332 ACZ262332 AMV262332 AWR262332 BGN262332 BQJ262332 CAF262332 CKB262332 CTX262332 DDT262332 DNP262332 DXL262332 EHH262332 ERD262332 FAZ262332 FKV262332 FUR262332 GEN262332 GOJ262332 GYF262332 HIB262332 HRX262332 IBT262332 ILP262332 IVL262332 JFH262332 JPD262332 JYZ262332 KIV262332 KSR262332 LCN262332 LMJ262332 LWF262332 MGB262332 MPX262332 MZT262332 NJP262332 NTL262332 ODH262332 OND262332 OWZ262332 PGV262332 PQR262332 QAN262332 QKJ262332 QUF262332 REB262332 RNX262332 RXT262332 SHP262332 SRL262332 TBH262332 TLD262332 TUZ262332 UEV262332 UOR262332 UYN262332 VIJ262332 VSF262332 WCB262332 WLX262332 WVT262332 L327871 JH327868 TD327868 ACZ327868 AMV327868 AWR327868 BGN327868 BQJ327868 CAF327868 CKB327868 CTX327868 DDT327868 DNP327868 DXL327868 EHH327868 ERD327868 FAZ327868 FKV327868 FUR327868 GEN327868 GOJ327868 GYF327868 HIB327868 HRX327868 IBT327868 ILP327868 IVL327868 JFH327868 JPD327868 JYZ327868 KIV327868 KSR327868 LCN327868 LMJ327868 LWF327868 MGB327868 MPX327868 MZT327868 NJP327868 NTL327868 ODH327868 OND327868 OWZ327868 PGV327868 PQR327868 QAN327868 QKJ327868 QUF327868 REB327868 RNX327868 RXT327868 SHP327868 SRL327868 TBH327868 TLD327868 TUZ327868 UEV327868 UOR327868 UYN327868 VIJ327868 VSF327868 WCB327868 WLX327868 WVT327868 L393407 JH393404 TD393404 ACZ393404 AMV393404 AWR393404 BGN393404 BQJ393404 CAF393404 CKB393404 CTX393404 DDT393404 DNP393404 DXL393404 EHH393404 ERD393404 FAZ393404 FKV393404 FUR393404 GEN393404 GOJ393404 GYF393404 HIB393404 HRX393404 IBT393404 ILP393404 IVL393404 JFH393404 JPD393404 JYZ393404 KIV393404 KSR393404 LCN393404 LMJ393404 LWF393404 MGB393404 MPX393404 MZT393404 NJP393404 NTL393404 ODH393404 OND393404 OWZ393404 PGV393404 PQR393404 QAN393404 QKJ393404 QUF393404 REB393404 RNX393404 RXT393404 SHP393404 SRL393404 TBH393404 TLD393404 TUZ393404 UEV393404 UOR393404 UYN393404 VIJ393404 VSF393404 WCB393404 WLX393404 WVT393404 L458943 JH458940 TD458940 ACZ458940 AMV458940 AWR458940 BGN458940 BQJ458940 CAF458940 CKB458940 CTX458940 DDT458940 DNP458940 DXL458940 EHH458940 ERD458940 FAZ458940 FKV458940 FUR458940 GEN458940 GOJ458940 GYF458940 HIB458940 HRX458940 IBT458940 ILP458940 IVL458940 JFH458940 JPD458940 JYZ458940 KIV458940 KSR458940 LCN458940 LMJ458940 LWF458940 MGB458940 MPX458940 MZT458940 NJP458940 NTL458940 ODH458940 OND458940 OWZ458940 PGV458940 PQR458940 QAN458940 QKJ458940 QUF458940 REB458940 RNX458940 RXT458940 SHP458940 SRL458940 TBH458940 TLD458940 TUZ458940 UEV458940 UOR458940 UYN458940 VIJ458940 VSF458940 WCB458940 WLX458940 WVT458940 L524479 JH524476 TD524476 ACZ524476 AMV524476 AWR524476 BGN524476 BQJ524476 CAF524476 CKB524476 CTX524476 DDT524476 DNP524476 DXL524476 EHH524476 ERD524476 FAZ524476 FKV524476 FUR524476 GEN524476 GOJ524476 GYF524476 HIB524476 HRX524476 IBT524476 ILP524476 IVL524476 JFH524476 JPD524476 JYZ524476 KIV524476 KSR524476 LCN524476 LMJ524476 LWF524476 MGB524476 MPX524476 MZT524476 NJP524476 NTL524476 ODH524476 OND524476 OWZ524476 PGV524476 PQR524476 QAN524476 QKJ524476 QUF524476 REB524476 RNX524476 RXT524476 SHP524476 SRL524476 TBH524476 TLD524476 TUZ524476 UEV524476 UOR524476 UYN524476 VIJ524476 VSF524476 WCB524476 WLX524476 WVT524476 L590015 JH590012 TD590012 ACZ590012 AMV590012 AWR590012 BGN590012 BQJ590012 CAF590012 CKB590012 CTX590012 DDT590012 DNP590012 DXL590012 EHH590012 ERD590012 FAZ590012 FKV590012 FUR590012 GEN590012 GOJ590012 GYF590012 HIB590012 HRX590012 IBT590012 ILP590012 IVL590012 JFH590012 JPD590012 JYZ590012 KIV590012 KSR590012 LCN590012 LMJ590012 LWF590012 MGB590012 MPX590012 MZT590012 NJP590012 NTL590012 ODH590012 OND590012 OWZ590012 PGV590012 PQR590012 QAN590012 QKJ590012 QUF590012 REB590012 RNX590012 RXT590012 SHP590012 SRL590012 TBH590012 TLD590012 TUZ590012 UEV590012 UOR590012 UYN590012 VIJ590012 VSF590012 WCB590012 WLX590012 WVT590012 L655551 JH655548 TD655548 ACZ655548 AMV655548 AWR655548 BGN655548 BQJ655548 CAF655548 CKB655548 CTX655548 DDT655548 DNP655548 DXL655548 EHH655548 ERD655548 FAZ655548 FKV655548 FUR655548 GEN655548 GOJ655548 GYF655548 HIB655548 HRX655548 IBT655548 ILP655548 IVL655548 JFH655548 JPD655548 JYZ655548 KIV655548 KSR655548 LCN655548 LMJ655548 LWF655548 MGB655548 MPX655548 MZT655548 NJP655548 NTL655548 ODH655548 OND655548 OWZ655548 PGV655548 PQR655548 QAN655548 QKJ655548 QUF655548 REB655548 RNX655548 RXT655548 SHP655548 SRL655548 TBH655548 TLD655548 TUZ655548 UEV655548 UOR655548 UYN655548 VIJ655548 VSF655548 WCB655548 WLX655548 WVT655548 L721087 JH721084 TD721084 ACZ721084 AMV721084 AWR721084 BGN721084 BQJ721084 CAF721084 CKB721084 CTX721084 DDT721084 DNP721084 DXL721084 EHH721084 ERD721084 FAZ721084 FKV721084 FUR721084 GEN721084 GOJ721084 GYF721084 HIB721084 HRX721084 IBT721084 ILP721084 IVL721084 JFH721084 JPD721084 JYZ721084 KIV721084 KSR721084 LCN721084 LMJ721084 LWF721084 MGB721084 MPX721084 MZT721084 NJP721084 NTL721084 ODH721084 OND721084 OWZ721084 PGV721084 PQR721084 QAN721084 QKJ721084 QUF721084 REB721084 RNX721084 RXT721084 SHP721084 SRL721084 TBH721084 TLD721084 TUZ721084 UEV721084 UOR721084 UYN721084 VIJ721084 VSF721084 WCB721084 WLX721084 WVT721084 L786623 JH786620 TD786620 ACZ786620 AMV786620 AWR786620 BGN786620 BQJ786620 CAF786620 CKB786620 CTX786620 DDT786620 DNP786620 DXL786620 EHH786620 ERD786620 FAZ786620 FKV786620 FUR786620 GEN786620 GOJ786620 GYF786620 HIB786620 HRX786620 IBT786620 ILP786620 IVL786620 JFH786620 JPD786620 JYZ786620 KIV786620 KSR786620 LCN786620 LMJ786620 LWF786620 MGB786620 MPX786620 MZT786620 NJP786620 NTL786620 ODH786620 OND786620 OWZ786620 PGV786620 PQR786620 QAN786620 QKJ786620 QUF786620 REB786620 RNX786620 RXT786620 SHP786620 SRL786620 TBH786620 TLD786620 TUZ786620 UEV786620 UOR786620 UYN786620 VIJ786620 VSF786620 WCB786620 WLX786620 WVT786620 L852159 JH852156 TD852156 ACZ852156 AMV852156 AWR852156 BGN852156 BQJ852156 CAF852156 CKB852156 CTX852156 DDT852156 DNP852156 DXL852156 EHH852156 ERD852156 FAZ852156 FKV852156 FUR852156 GEN852156 GOJ852156 GYF852156 HIB852156 HRX852156 IBT852156 ILP852156 IVL852156 JFH852156 JPD852156 JYZ852156 KIV852156 KSR852156 LCN852156 LMJ852156 LWF852156 MGB852156 MPX852156 MZT852156 NJP852156 NTL852156 ODH852156 OND852156 OWZ852156 PGV852156 PQR852156 QAN852156 QKJ852156 QUF852156 REB852156 RNX852156 RXT852156 SHP852156 SRL852156 TBH852156 TLD852156 TUZ852156 UEV852156 UOR852156 UYN852156 VIJ852156 VSF852156 WCB852156 WLX852156 WVT852156 L917695 JH917692 TD917692 ACZ917692 AMV917692 AWR917692 BGN917692 BQJ917692 CAF917692 CKB917692 CTX917692 DDT917692 DNP917692 DXL917692 EHH917692 ERD917692 FAZ917692 FKV917692 FUR917692 GEN917692 GOJ917692 GYF917692 HIB917692 HRX917692 IBT917692 ILP917692 IVL917692 JFH917692 JPD917692 JYZ917692 KIV917692 KSR917692 LCN917692 LMJ917692 LWF917692 MGB917692 MPX917692 MZT917692 NJP917692 NTL917692 ODH917692 OND917692 OWZ917692 PGV917692 PQR917692 QAN917692 QKJ917692 QUF917692 REB917692 RNX917692 RXT917692 SHP917692 SRL917692 TBH917692 TLD917692 TUZ917692 UEV917692 UOR917692 UYN917692 VIJ917692 VSF917692 WCB917692 WLX917692 WVT917692 L983231 JH983228 TD983228 ACZ983228 AMV983228 AWR983228 BGN983228 BQJ983228 CAF983228 CKB983228 CTX983228 DDT983228 DNP983228 DXL983228 EHH983228 ERD983228 FAZ983228 FKV983228 FUR983228 GEN983228 GOJ983228 GYF983228 HIB983228 HRX983228 IBT983228 ILP983228 IVL983228 JFH983228 JPD983228 JYZ983228 KIV983228 KSR983228 LCN983228 LMJ983228 LWF983228 MGB983228 MPX983228 MZT983228 NJP983228 NTL983228 ODH983228 OND983228 OWZ983228 PGV983228 PQR983228 QAN983228 QKJ983228 QUF983228 REB983228 RNX983228 RXT983228 SHP983228 SRL983228 TBH983228 TLD983228 TUZ983228 UEV983228 UOR983228 UYN983228 VIJ983228 VSF983228 WCB983228 WLX983228 WVT983228" xr:uid="{00000000-0002-0000-0100-00000E000000}">
      <formula1>$R$199:$R$202</formula1>
    </dataValidation>
    <dataValidation type="list" allowBlank="1" showInputMessage="1" showErrorMessage="1" sqref="WVW982968 WMA982968 WCE982968 VSI982968 VIM982968 UYQ982968 UOU982968 UEY982968 TVC982968 TLG982968 TBK982968 SRO982968 SHS982968 RXW982968 ROA982968 REE982968 QUI982968 QKM982968 QAQ982968 PQU982968 PGY982968 OXC982968 ONG982968 ODK982968 NTO982968 NJS982968 MZW982968 MQA982968 MGE982968 LWI982968 LMM982968 LCQ982968 KSU982968 KIY982968 JZC982968 JPG982968 JFK982968 IVO982968 ILS982968 IBW982968 HSA982968 HIE982968 GYI982968 GOM982968 GEQ982968 FUU982968 FKY982968 FBC982968 ERG982968 EHK982968 DXO982968 DNS982968 DDW982968 CUA982968 CKE982968 CAI982968 BQM982968 BGQ982968 AWU982968 AMY982968 ADC982968 TG982968 JK982968 O982971 WVW917432 WMA917432 WCE917432 VSI917432 VIM917432 UYQ917432 UOU917432 UEY917432 TVC917432 TLG917432 TBK917432 SRO917432 SHS917432 RXW917432 ROA917432 REE917432 QUI917432 QKM917432 QAQ917432 PQU917432 PGY917432 OXC917432 ONG917432 ODK917432 NTO917432 NJS917432 MZW917432 MQA917432 MGE917432 LWI917432 LMM917432 LCQ917432 KSU917432 KIY917432 JZC917432 JPG917432 JFK917432 IVO917432 ILS917432 IBW917432 HSA917432 HIE917432 GYI917432 GOM917432 GEQ917432 FUU917432 FKY917432 FBC917432 ERG917432 EHK917432 DXO917432 DNS917432 DDW917432 CUA917432 CKE917432 CAI917432 BQM917432 BGQ917432 AWU917432 AMY917432 ADC917432 TG917432 JK917432 O917435 WVW851896 WMA851896 WCE851896 VSI851896 VIM851896 UYQ851896 UOU851896 UEY851896 TVC851896 TLG851896 TBK851896 SRO851896 SHS851896 RXW851896 ROA851896 REE851896 QUI851896 QKM851896 QAQ851896 PQU851896 PGY851896 OXC851896 ONG851896 ODK851896 NTO851896 NJS851896 MZW851896 MQA851896 MGE851896 LWI851896 LMM851896 LCQ851896 KSU851896 KIY851896 JZC851896 JPG851896 JFK851896 IVO851896 ILS851896 IBW851896 HSA851896 HIE851896 GYI851896 GOM851896 GEQ851896 FUU851896 FKY851896 FBC851896 ERG851896 EHK851896 DXO851896 DNS851896 DDW851896 CUA851896 CKE851896 CAI851896 BQM851896 BGQ851896 AWU851896 AMY851896 ADC851896 TG851896 JK851896 O851899 WVW786360 WMA786360 WCE786360 VSI786360 VIM786360 UYQ786360 UOU786360 UEY786360 TVC786360 TLG786360 TBK786360 SRO786360 SHS786360 RXW786360 ROA786360 REE786360 QUI786360 QKM786360 QAQ786360 PQU786360 PGY786360 OXC786360 ONG786360 ODK786360 NTO786360 NJS786360 MZW786360 MQA786360 MGE786360 LWI786360 LMM786360 LCQ786360 KSU786360 KIY786360 JZC786360 JPG786360 JFK786360 IVO786360 ILS786360 IBW786360 HSA786360 HIE786360 GYI786360 GOM786360 GEQ786360 FUU786360 FKY786360 FBC786360 ERG786360 EHK786360 DXO786360 DNS786360 DDW786360 CUA786360 CKE786360 CAI786360 BQM786360 BGQ786360 AWU786360 AMY786360 ADC786360 TG786360 JK786360 O786363 WVW720824 WMA720824 WCE720824 VSI720824 VIM720824 UYQ720824 UOU720824 UEY720824 TVC720824 TLG720824 TBK720824 SRO720824 SHS720824 RXW720824 ROA720824 REE720824 QUI720824 QKM720824 QAQ720824 PQU720824 PGY720824 OXC720824 ONG720824 ODK720824 NTO720824 NJS720824 MZW720824 MQA720824 MGE720824 LWI720824 LMM720824 LCQ720824 KSU720824 KIY720824 JZC720824 JPG720824 JFK720824 IVO720824 ILS720824 IBW720824 HSA720824 HIE720824 GYI720824 GOM720824 GEQ720824 FUU720824 FKY720824 FBC720824 ERG720824 EHK720824 DXO720824 DNS720824 DDW720824 CUA720824 CKE720824 CAI720824 BQM720824 BGQ720824 AWU720824 AMY720824 ADC720824 TG720824 JK720824 O720827 WVW655288 WMA655288 WCE655288 VSI655288 VIM655288 UYQ655288 UOU655288 UEY655288 TVC655288 TLG655288 TBK655288 SRO655288 SHS655288 RXW655288 ROA655288 REE655288 QUI655288 QKM655288 QAQ655288 PQU655288 PGY655288 OXC655288 ONG655288 ODK655288 NTO655288 NJS655288 MZW655288 MQA655288 MGE655288 LWI655288 LMM655288 LCQ655288 KSU655288 KIY655288 JZC655288 JPG655288 JFK655288 IVO655288 ILS655288 IBW655288 HSA655288 HIE655288 GYI655288 GOM655288 GEQ655288 FUU655288 FKY655288 FBC655288 ERG655288 EHK655288 DXO655288 DNS655288 DDW655288 CUA655288 CKE655288 CAI655288 BQM655288 BGQ655288 AWU655288 AMY655288 ADC655288 TG655288 JK655288 O655291 WVW589752 WMA589752 WCE589752 VSI589752 VIM589752 UYQ589752 UOU589752 UEY589752 TVC589752 TLG589752 TBK589752 SRO589752 SHS589752 RXW589752 ROA589752 REE589752 QUI589752 QKM589752 QAQ589752 PQU589752 PGY589752 OXC589752 ONG589752 ODK589752 NTO589752 NJS589752 MZW589752 MQA589752 MGE589752 LWI589752 LMM589752 LCQ589752 KSU589752 KIY589752 JZC589752 JPG589752 JFK589752 IVO589752 ILS589752 IBW589752 HSA589752 HIE589752 GYI589752 GOM589752 GEQ589752 FUU589752 FKY589752 FBC589752 ERG589752 EHK589752 DXO589752 DNS589752 DDW589752 CUA589752 CKE589752 CAI589752 BQM589752 BGQ589752 AWU589752 AMY589752 ADC589752 TG589752 JK589752 O589755 WVW524216 WMA524216 WCE524216 VSI524216 VIM524216 UYQ524216 UOU524216 UEY524216 TVC524216 TLG524216 TBK524216 SRO524216 SHS524216 RXW524216 ROA524216 REE524216 QUI524216 QKM524216 QAQ524216 PQU524216 PGY524216 OXC524216 ONG524216 ODK524216 NTO524216 NJS524216 MZW524216 MQA524216 MGE524216 LWI524216 LMM524216 LCQ524216 KSU524216 KIY524216 JZC524216 JPG524216 JFK524216 IVO524216 ILS524216 IBW524216 HSA524216 HIE524216 GYI524216 GOM524216 GEQ524216 FUU524216 FKY524216 FBC524216 ERG524216 EHK524216 DXO524216 DNS524216 DDW524216 CUA524216 CKE524216 CAI524216 BQM524216 BGQ524216 AWU524216 AMY524216 ADC524216 TG524216 JK524216 O524219 WVW458680 WMA458680 WCE458680 VSI458680 VIM458680 UYQ458680 UOU458680 UEY458680 TVC458680 TLG458680 TBK458680 SRO458680 SHS458680 RXW458680 ROA458680 REE458680 QUI458680 QKM458680 QAQ458680 PQU458680 PGY458680 OXC458680 ONG458680 ODK458680 NTO458680 NJS458680 MZW458680 MQA458680 MGE458680 LWI458680 LMM458680 LCQ458680 KSU458680 KIY458680 JZC458680 JPG458680 JFK458680 IVO458680 ILS458680 IBW458680 HSA458680 HIE458680 GYI458680 GOM458680 GEQ458680 FUU458680 FKY458680 FBC458680 ERG458680 EHK458680 DXO458680 DNS458680 DDW458680 CUA458680 CKE458680 CAI458680 BQM458680 BGQ458680 AWU458680 AMY458680 ADC458680 TG458680 JK458680 O458683 WVW393144 WMA393144 WCE393144 VSI393144 VIM393144 UYQ393144 UOU393144 UEY393144 TVC393144 TLG393144 TBK393144 SRO393144 SHS393144 RXW393144 ROA393144 REE393144 QUI393144 QKM393144 QAQ393144 PQU393144 PGY393144 OXC393144 ONG393144 ODK393144 NTO393144 NJS393144 MZW393144 MQA393144 MGE393144 LWI393144 LMM393144 LCQ393144 KSU393144 KIY393144 JZC393144 JPG393144 JFK393144 IVO393144 ILS393144 IBW393144 HSA393144 HIE393144 GYI393144 GOM393144 GEQ393144 FUU393144 FKY393144 FBC393144 ERG393144 EHK393144 DXO393144 DNS393144 DDW393144 CUA393144 CKE393144 CAI393144 BQM393144 BGQ393144 AWU393144 AMY393144 ADC393144 TG393144 JK393144 O393147 WVW327608 WMA327608 WCE327608 VSI327608 VIM327608 UYQ327608 UOU327608 UEY327608 TVC327608 TLG327608 TBK327608 SRO327608 SHS327608 RXW327608 ROA327608 REE327608 QUI327608 QKM327608 QAQ327608 PQU327608 PGY327608 OXC327608 ONG327608 ODK327608 NTO327608 NJS327608 MZW327608 MQA327608 MGE327608 LWI327608 LMM327608 LCQ327608 KSU327608 KIY327608 JZC327608 JPG327608 JFK327608 IVO327608 ILS327608 IBW327608 HSA327608 HIE327608 GYI327608 GOM327608 GEQ327608 FUU327608 FKY327608 FBC327608 ERG327608 EHK327608 DXO327608 DNS327608 DDW327608 CUA327608 CKE327608 CAI327608 BQM327608 BGQ327608 AWU327608 AMY327608 ADC327608 TG327608 JK327608 O327611 WVW262072 WMA262072 WCE262072 VSI262072 VIM262072 UYQ262072 UOU262072 UEY262072 TVC262072 TLG262072 TBK262072 SRO262072 SHS262072 RXW262072 ROA262072 REE262072 QUI262072 QKM262072 QAQ262072 PQU262072 PGY262072 OXC262072 ONG262072 ODK262072 NTO262072 NJS262072 MZW262072 MQA262072 MGE262072 LWI262072 LMM262072 LCQ262072 KSU262072 KIY262072 JZC262072 JPG262072 JFK262072 IVO262072 ILS262072 IBW262072 HSA262072 HIE262072 GYI262072 GOM262072 GEQ262072 FUU262072 FKY262072 FBC262072 ERG262072 EHK262072 DXO262072 DNS262072 DDW262072 CUA262072 CKE262072 CAI262072 BQM262072 BGQ262072 AWU262072 AMY262072 ADC262072 TG262072 JK262072 O262075 WVW196536 WMA196536 WCE196536 VSI196536 VIM196536 UYQ196536 UOU196536 UEY196536 TVC196536 TLG196536 TBK196536 SRO196536 SHS196536 RXW196536 ROA196536 REE196536 QUI196536 QKM196536 QAQ196536 PQU196536 PGY196536 OXC196536 ONG196536 ODK196536 NTO196536 NJS196536 MZW196536 MQA196536 MGE196536 LWI196536 LMM196536 LCQ196536 KSU196536 KIY196536 JZC196536 JPG196536 JFK196536 IVO196536 ILS196536 IBW196536 HSA196536 HIE196536 GYI196536 GOM196536 GEQ196536 FUU196536 FKY196536 FBC196536 ERG196536 EHK196536 DXO196536 DNS196536 DDW196536 CUA196536 CKE196536 CAI196536 BQM196536 BGQ196536 AWU196536 AMY196536 ADC196536 TG196536 JK196536 O196539 WVW131000 WMA131000 WCE131000 VSI131000 VIM131000 UYQ131000 UOU131000 UEY131000 TVC131000 TLG131000 TBK131000 SRO131000 SHS131000 RXW131000 ROA131000 REE131000 QUI131000 QKM131000 QAQ131000 PQU131000 PGY131000 OXC131000 ONG131000 ODK131000 NTO131000 NJS131000 MZW131000 MQA131000 MGE131000 LWI131000 LMM131000 LCQ131000 KSU131000 KIY131000 JZC131000 JPG131000 JFK131000 IVO131000 ILS131000 IBW131000 HSA131000 HIE131000 GYI131000 GOM131000 GEQ131000 FUU131000 FKY131000 FBC131000 ERG131000 EHK131000 DXO131000 DNS131000 DDW131000 CUA131000 CKE131000 CAI131000 BQM131000 BGQ131000 AWU131000 AMY131000 ADC131000 TG131000 JK131000 O131003 WVW65464 WMA65464 WCE65464 VSI65464 VIM65464 UYQ65464 UOU65464 UEY65464 TVC65464 TLG65464 TBK65464 SRO65464 SHS65464 RXW65464 ROA65464 REE65464 QUI65464 QKM65464 QAQ65464 PQU65464 PGY65464 OXC65464 ONG65464 ODK65464 NTO65464 NJS65464 MZW65464 MQA65464 MGE65464 LWI65464 LMM65464 LCQ65464 KSU65464 KIY65464 JZC65464 JPG65464 JFK65464 IVO65464 ILS65464 IBW65464 HSA65464 HIE65464 GYI65464 GOM65464 GEQ65464 FUU65464 FKY65464 FBC65464 ERG65464 EHK65464 DXO65464 DNS65464 DDW65464 CUA65464 CKE65464 CAI65464 BQM65464 BGQ65464 AWU65464 AMY65464 ADC65464 TG65464 JK65464 O65467 WVW18 WMA18 WCE18 VSI18 VIM18 UYQ18 UOU18 UEY18 TVC18 TLG18 TBK18 SRO18 SHS18 RXW18 ROA18 REE18 QUI18 QKM18 QAQ18 PQU18 PGY18 OXC18 ONG18 ODK18 NTO18 NJS18 MZW18 MQA18 MGE18 LWI18 LMM18 LCQ18 KSU18 KIY18 JZC18 JPG18 JFK18 IVO18 ILS18 IBW18 HSA18 HIE18 GYI18 GOM18 GEQ18 FUU18 FKY18 FBC18 ERG18 EHK18 DXO18 DNS18 DDW18 CUA18 CKE18 CAI18 BQM18 BGQ18 AWU18 AMY18 ADC18 TG18 JK18" xr:uid="{00000000-0002-0000-0100-00000F000000}">
      <formula1>$U$18:$U$20</formula1>
    </dataValidation>
    <dataValidation type="list" allowBlank="1" showInputMessage="1" showErrorMessage="1" sqref="O18 O36 O54 O73 O91 O109 O127 O145 O163 O181 O199" xr:uid="{00000000-0002-0000-0100-000010000000}">
      <formula1>$U$18:$U$23</formula1>
    </dataValidation>
    <dataValidation allowBlank="1" showInputMessage="1" showErrorMessage="1" prompt="De mate van (eigen) vertrouwen in uw itemscore." sqref="Y17:AA17 Y35:AA35 Y53:AA53 Y72:AA72 Y90:AA90 Y108:AA108 Y126:AA126 Y144:AA144 Y162:AA162 Y180:AA180 Y198:AA198" xr:uid="{6A5C890F-6F9C-49B6-8DB2-CB721EE3E517}"/>
  </dataValidation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2" r:id="rId5" name="Check Box 8">
              <controlPr defaultSize="0" autoFill="0" autoLine="0" autoPict="0">
                <anchor moveWithCells="1">
                  <from>
                    <xdr:col>24</xdr:col>
                    <xdr:colOff>114300</xdr:colOff>
                    <xdr:row>16</xdr:row>
                    <xdr:rowOff>144780</xdr:rowOff>
                  </from>
                  <to>
                    <xdr:col>24</xdr:col>
                    <xdr:colOff>327660</xdr:colOff>
                    <xdr:row>18</xdr:row>
                    <xdr:rowOff>22860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25</xdr:col>
                    <xdr:colOff>114300</xdr:colOff>
                    <xdr:row>16</xdr:row>
                    <xdr:rowOff>144780</xdr:rowOff>
                  </from>
                  <to>
                    <xdr:col>25</xdr:col>
                    <xdr:colOff>327660</xdr:colOff>
                    <xdr:row>18</xdr:row>
                    <xdr:rowOff>22860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26</xdr:col>
                    <xdr:colOff>114300</xdr:colOff>
                    <xdr:row>16</xdr:row>
                    <xdr:rowOff>144780</xdr:rowOff>
                  </from>
                  <to>
                    <xdr:col>26</xdr:col>
                    <xdr:colOff>327660</xdr:colOff>
                    <xdr:row>18</xdr:row>
                    <xdr:rowOff>22860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24</xdr:col>
                    <xdr:colOff>114300</xdr:colOff>
                    <xdr:row>34</xdr:row>
                    <xdr:rowOff>144780</xdr:rowOff>
                  </from>
                  <to>
                    <xdr:col>24</xdr:col>
                    <xdr:colOff>327660</xdr:colOff>
                    <xdr:row>36</xdr:row>
                    <xdr:rowOff>22860</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25</xdr:col>
                    <xdr:colOff>114300</xdr:colOff>
                    <xdr:row>34</xdr:row>
                    <xdr:rowOff>144780</xdr:rowOff>
                  </from>
                  <to>
                    <xdr:col>25</xdr:col>
                    <xdr:colOff>327660</xdr:colOff>
                    <xdr:row>36</xdr:row>
                    <xdr:rowOff>22860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26</xdr:col>
                    <xdr:colOff>114300</xdr:colOff>
                    <xdr:row>34</xdr:row>
                    <xdr:rowOff>144780</xdr:rowOff>
                  </from>
                  <to>
                    <xdr:col>26</xdr:col>
                    <xdr:colOff>327660</xdr:colOff>
                    <xdr:row>36</xdr:row>
                    <xdr:rowOff>22860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24</xdr:col>
                    <xdr:colOff>114300</xdr:colOff>
                    <xdr:row>52</xdr:row>
                    <xdr:rowOff>144780</xdr:rowOff>
                  </from>
                  <to>
                    <xdr:col>24</xdr:col>
                    <xdr:colOff>327660</xdr:colOff>
                    <xdr:row>54</xdr:row>
                    <xdr:rowOff>22860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25</xdr:col>
                    <xdr:colOff>114300</xdr:colOff>
                    <xdr:row>52</xdr:row>
                    <xdr:rowOff>144780</xdr:rowOff>
                  </from>
                  <to>
                    <xdr:col>25</xdr:col>
                    <xdr:colOff>327660</xdr:colOff>
                    <xdr:row>54</xdr:row>
                    <xdr:rowOff>22860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26</xdr:col>
                    <xdr:colOff>114300</xdr:colOff>
                    <xdr:row>52</xdr:row>
                    <xdr:rowOff>144780</xdr:rowOff>
                  </from>
                  <to>
                    <xdr:col>26</xdr:col>
                    <xdr:colOff>327660</xdr:colOff>
                    <xdr:row>54</xdr:row>
                    <xdr:rowOff>22860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24</xdr:col>
                    <xdr:colOff>114300</xdr:colOff>
                    <xdr:row>71</xdr:row>
                    <xdr:rowOff>144780</xdr:rowOff>
                  </from>
                  <to>
                    <xdr:col>24</xdr:col>
                    <xdr:colOff>327660</xdr:colOff>
                    <xdr:row>73</xdr:row>
                    <xdr:rowOff>22860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25</xdr:col>
                    <xdr:colOff>114300</xdr:colOff>
                    <xdr:row>71</xdr:row>
                    <xdr:rowOff>144780</xdr:rowOff>
                  </from>
                  <to>
                    <xdr:col>25</xdr:col>
                    <xdr:colOff>327660</xdr:colOff>
                    <xdr:row>73</xdr:row>
                    <xdr:rowOff>22860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26</xdr:col>
                    <xdr:colOff>114300</xdr:colOff>
                    <xdr:row>71</xdr:row>
                    <xdr:rowOff>144780</xdr:rowOff>
                  </from>
                  <to>
                    <xdr:col>26</xdr:col>
                    <xdr:colOff>327660</xdr:colOff>
                    <xdr:row>73</xdr:row>
                    <xdr:rowOff>22860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24</xdr:col>
                    <xdr:colOff>114300</xdr:colOff>
                    <xdr:row>89</xdr:row>
                    <xdr:rowOff>144780</xdr:rowOff>
                  </from>
                  <to>
                    <xdr:col>24</xdr:col>
                    <xdr:colOff>327660</xdr:colOff>
                    <xdr:row>91</xdr:row>
                    <xdr:rowOff>22860</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25</xdr:col>
                    <xdr:colOff>114300</xdr:colOff>
                    <xdr:row>89</xdr:row>
                    <xdr:rowOff>144780</xdr:rowOff>
                  </from>
                  <to>
                    <xdr:col>25</xdr:col>
                    <xdr:colOff>327660</xdr:colOff>
                    <xdr:row>91</xdr:row>
                    <xdr:rowOff>22860</xdr:rowOff>
                  </to>
                </anchor>
              </controlPr>
            </control>
          </mc:Choice>
        </mc:AlternateContent>
        <mc:AlternateContent xmlns:mc="http://schemas.openxmlformats.org/markup-compatibility/2006">
          <mc:Choice Requires="x14">
            <control shapeId="1053" r:id="rId19" name="Check Box 29">
              <controlPr defaultSize="0" autoFill="0" autoLine="0" autoPict="0">
                <anchor moveWithCells="1">
                  <from>
                    <xdr:col>26</xdr:col>
                    <xdr:colOff>114300</xdr:colOff>
                    <xdr:row>89</xdr:row>
                    <xdr:rowOff>144780</xdr:rowOff>
                  </from>
                  <to>
                    <xdr:col>26</xdr:col>
                    <xdr:colOff>327660</xdr:colOff>
                    <xdr:row>91</xdr:row>
                    <xdr:rowOff>22860</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24</xdr:col>
                    <xdr:colOff>114300</xdr:colOff>
                    <xdr:row>107</xdr:row>
                    <xdr:rowOff>144780</xdr:rowOff>
                  </from>
                  <to>
                    <xdr:col>24</xdr:col>
                    <xdr:colOff>327660</xdr:colOff>
                    <xdr:row>109</xdr:row>
                    <xdr:rowOff>22860</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25</xdr:col>
                    <xdr:colOff>114300</xdr:colOff>
                    <xdr:row>107</xdr:row>
                    <xdr:rowOff>144780</xdr:rowOff>
                  </from>
                  <to>
                    <xdr:col>25</xdr:col>
                    <xdr:colOff>327660</xdr:colOff>
                    <xdr:row>109</xdr:row>
                    <xdr:rowOff>22860</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26</xdr:col>
                    <xdr:colOff>114300</xdr:colOff>
                    <xdr:row>107</xdr:row>
                    <xdr:rowOff>144780</xdr:rowOff>
                  </from>
                  <to>
                    <xdr:col>26</xdr:col>
                    <xdr:colOff>327660</xdr:colOff>
                    <xdr:row>109</xdr:row>
                    <xdr:rowOff>22860</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24</xdr:col>
                    <xdr:colOff>114300</xdr:colOff>
                    <xdr:row>125</xdr:row>
                    <xdr:rowOff>144780</xdr:rowOff>
                  </from>
                  <to>
                    <xdr:col>24</xdr:col>
                    <xdr:colOff>327660</xdr:colOff>
                    <xdr:row>127</xdr:row>
                    <xdr:rowOff>22860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25</xdr:col>
                    <xdr:colOff>114300</xdr:colOff>
                    <xdr:row>125</xdr:row>
                    <xdr:rowOff>144780</xdr:rowOff>
                  </from>
                  <to>
                    <xdr:col>25</xdr:col>
                    <xdr:colOff>327660</xdr:colOff>
                    <xdr:row>127</xdr:row>
                    <xdr:rowOff>22860</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26</xdr:col>
                    <xdr:colOff>114300</xdr:colOff>
                    <xdr:row>125</xdr:row>
                    <xdr:rowOff>144780</xdr:rowOff>
                  </from>
                  <to>
                    <xdr:col>26</xdr:col>
                    <xdr:colOff>327660</xdr:colOff>
                    <xdr:row>127</xdr:row>
                    <xdr:rowOff>22860</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24</xdr:col>
                    <xdr:colOff>114300</xdr:colOff>
                    <xdr:row>143</xdr:row>
                    <xdr:rowOff>144780</xdr:rowOff>
                  </from>
                  <to>
                    <xdr:col>24</xdr:col>
                    <xdr:colOff>327660</xdr:colOff>
                    <xdr:row>145</xdr:row>
                    <xdr:rowOff>22860</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25</xdr:col>
                    <xdr:colOff>114300</xdr:colOff>
                    <xdr:row>143</xdr:row>
                    <xdr:rowOff>144780</xdr:rowOff>
                  </from>
                  <to>
                    <xdr:col>25</xdr:col>
                    <xdr:colOff>327660</xdr:colOff>
                    <xdr:row>145</xdr:row>
                    <xdr:rowOff>22860</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26</xdr:col>
                    <xdr:colOff>114300</xdr:colOff>
                    <xdr:row>143</xdr:row>
                    <xdr:rowOff>144780</xdr:rowOff>
                  </from>
                  <to>
                    <xdr:col>26</xdr:col>
                    <xdr:colOff>327660</xdr:colOff>
                    <xdr:row>145</xdr:row>
                    <xdr:rowOff>22860</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24</xdr:col>
                    <xdr:colOff>114300</xdr:colOff>
                    <xdr:row>161</xdr:row>
                    <xdr:rowOff>144780</xdr:rowOff>
                  </from>
                  <to>
                    <xdr:col>24</xdr:col>
                    <xdr:colOff>327660</xdr:colOff>
                    <xdr:row>163</xdr:row>
                    <xdr:rowOff>22860</xdr:rowOff>
                  </to>
                </anchor>
              </controlPr>
            </control>
          </mc:Choice>
        </mc:AlternateContent>
        <mc:AlternateContent xmlns:mc="http://schemas.openxmlformats.org/markup-compatibility/2006">
          <mc:Choice Requires="x14">
            <control shapeId="1064" r:id="rId30" name="Check Box 40">
              <controlPr defaultSize="0" autoFill="0" autoLine="0" autoPict="0">
                <anchor moveWithCells="1">
                  <from>
                    <xdr:col>25</xdr:col>
                    <xdr:colOff>114300</xdr:colOff>
                    <xdr:row>161</xdr:row>
                    <xdr:rowOff>144780</xdr:rowOff>
                  </from>
                  <to>
                    <xdr:col>25</xdr:col>
                    <xdr:colOff>327660</xdr:colOff>
                    <xdr:row>163</xdr:row>
                    <xdr:rowOff>22860</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26</xdr:col>
                    <xdr:colOff>114300</xdr:colOff>
                    <xdr:row>161</xdr:row>
                    <xdr:rowOff>144780</xdr:rowOff>
                  </from>
                  <to>
                    <xdr:col>26</xdr:col>
                    <xdr:colOff>327660</xdr:colOff>
                    <xdr:row>163</xdr:row>
                    <xdr:rowOff>22860</xdr:rowOff>
                  </to>
                </anchor>
              </controlPr>
            </control>
          </mc:Choice>
        </mc:AlternateContent>
        <mc:AlternateContent xmlns:mc="http://schemas.openxmlformats.org/markup-compatibility/2006">
          <mc:Choice Requires="x14">
            <control shapeId="1066" r:id="rId32" name="Check Box 42">
              <controlPr defaultSize="0" autoFill="0" autoLine="0" autoPict="0">
                <anchor moveWithCells="1">
                  <from>
                    <xdr:col>24</xdr:col>
                    <xdr:colOff>114300</xdr:colOff>
                    <xdr:row>179</xdr:row>
                    <xdr:rowOff>144780</xdr:rowOff>
                  </from>
                  <to>
                    <xdr:col>24</xdr:col>
                    <xdr:colOff>327660</xdr:colOff>
                    <xdr:row>181</xdr:row>
                    <xdr:rowOff>22860</xdr:rowOff>
                  </to>
                </anchor>
              </controlPr>
            </control>
          </mc:Choice>
        </mc:AlternateContent>
        <mc:AlternateContent xmlns:mc="http://schemas.openxmlformats.org/markup-compatibility/2006">
          <mc:Choice Requires="x14">
            <control shapeId="1067" r:id="rId33" name="Check Box 43">
              <controlPr defaultSize="0" autoFill="0" autoLine="0" autoPict="0">
                <anchor moveWithCells="1">
                  <from>
                    <xdr:col>25</xdr:col>
                    <xdr:colOff>114300</xdr:colOff>
                    <xdr:row>179</xdr:row>
                    <xdr:rowOff>144780</xdr:rowOff>
                  </from>
                  <to>
                    <xdr:col>25</xdr:col>
                    <xdr:colOff>327660</xdr:colOff>
                    <xdr:row>181</xdr:row>
                    <xdr:rowOff>22860</xdr:rowOff>
                  </to>
                </anchor>
              </controlPr>
            </control>
          </mc:Choice>
        </mc:AlternateContent>
        <mc:AlternateContent xmlns:mc="http://schemas.openxmlformats.org/markup-compatibility/2006">
          <mc:Choice Requires="x14">
            <control shapeId="1068" r:id="rId34" name="Check Box 44">
              <controlPr defaultSize="0" autoFill="0" autoLine="0" autoPict="0">
                <anchor moveWithCells="1">
                  <from>
                    <xdr:col>26</xdr:col>
                    <xdr:colOff>114300</xdr:colOff>
                    <xdr:row>179</xdr:row>
                    <xdr:rowOff>144780</xdr:rowOff>
                  </from>
                  <to>
                    <xdr:col>26</xdr:col>
                    <xdr:colOff>327660</xdr:colOff>
                    <xdr:row>181</xdr:row>
                    <xdr:rowOff>22860</xdr:rowOff>
                  </to>
                </anchor>
              </controlPr>
            </control>
          </mc:Choice>
        </mc:AlternateContent>
        <mc:AlternateContent xmlns:mc="http://schemas.openxmlformats.org/markup-compatibility/2006">
          <mc:Choice Requires="x14">
            <control shapeId="1069" r:id="rId35" name="Check Box 45">
              <controlPr defaultSize="0" autoFill="0" autoLine="0" autoPict="0">
                <anchor moveWithCells="1">
                  <from>
                    <xdr:col>24</xdr:col>
                    <xdr:colOff>114300</xdr:colOff>
                    <xdr:row>197</xdr:row>
                    <xdr:rowOff>144780</xdr:rowOff>
                  </from>
                  <to>
                    <xdr:col>24</xdr:col>
                    <xdr:colOff>327660</xdr:colOff>
                    <xdr:row>199</xdr:row>
                    <xdr:rowOff>22860</xdr:rowOff>
                  </to>
                </anchor>
              </controlPr>
            </control>
          </mc:Choice>
        </mc:AlternateContent>
        <mc:AlternateContent xmlns:mc="http://schemas.openxmlformats.org/markup-compatibility/2006">
          <mc:Choice Requires="x14">
            <control shapeId="1070" r:id="rId36" name="Check Box 46">
              <controlPr defaultSize="0" autoFill="0" autoLine="0" autoPict="0">
                <anchor moveWithCells="1">
                  <from>
                    <xdr:col>25</xdr:col>
                    <xdr:colOff>114300</xdr:colOff>
                    <xdr:row>197</xdr:row>
                    <xdr:rowOff>144780</xdr:rowOff>
                  </from>
                  <to>
                    <xdr:col>25</xdr:col>
                    <xdr:colOff>327660</xdr:colOff>
                    <xdr:row>199</xdr:row>
                    <xdr:rowOff>22860</xdr:rowOff>
                  </to>
                </anchor>
              </controlPr>
            </control>
          </mc:Choice>
        </mc:AlternateContent>
        <mc:AlternateContent xmlns:mc="http://schemas.openxmlformats.org/markup-compatibility/2006">
          <mc:Choice Requires="x14">
            <control shapeId="1071" r:id="rId37" name="Check Box 47">
              <controlPr defaultSize="0" autoFill="0" autoLine="0" autoPict="0">
                <anchor moveWithCells="1">
                  <from>
                    <xdr:col>26</xdr:col>
                    <xdr:colOff>114300</xdr:colOff>
                    <xdr:row>197</xdr:row>
                    <xdr:rowOff>144780</xdr:rowOff>
                  </from>
                  <to>
                    <xdr:col>26</xdr:col>
                    <xdr:colOff>327660</xdr:colOff>
                    <xdr:row>199</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WH423"/>
  <sheetViews>
    <sheetView showGridLines="0" showRowColHeaders="0" zoomScale="90" zoomScaleNormal="90" workbookViewId="0">
      <selection activeCell="N20" sqref="N20"/>
    </sheetView>
  </sheetViews>
  <sheetFormatPr defaultColWidth="9.109375" defaultRowHeight="13.8" x14ac:dyDescent="0.25"/>
  <cols>
    <col min="1" max="1" width="4.109375" style="13" customWidth="1"/>
    <col min="2" max="2" width="9.109375" style="25"/>
    <col min="3" max="3" width="10.44140625" style="25" customWidth="1"/>
    <col min="4" max="8" width="9.109375" style="25"/>
    <col min="9" max="9" width="10.44140625" style="25" customWidth="1"/>
    <col min="10" max="10" width="10.6640625" style="25" customWidth="1"/>
    <col min="11" max="11" width="9.109375" style="25"/>
    <col min="12" max="12" width="9.6640625" style="25" customWidth="1"/>
    <col min="13" max="14" width="10.6640625" style="25" customWidth="1"/>
    <col min="15" max="15" width="10.44140625" style="25" customWidth="1"/>
    <col min="16" max="16" width="9.44140625" style="25" customWidth="1"/>
    <col min="17" max="17" width="4.109375" style="26" customWidth="1"/>
    <col min="18" max="18" width="21" style="26" hidden="1" customWidth="1"/>
    <col min="19" max="19" width="9.109375" style="13" hidden="1" customWidth="1"/>
    <col min="20" max="20" width="8.44140625" style="13" hidden="1" customWidth="1"/>
    <col min="21" max="21" width="9.109375" style="26" hidden="1" customWidth="1"/>
    <col min="22" max="22" width="9.109375" style="13" hidden="1" customWidth="1"/>
    <col min="23" max="23" width="9.109375" style="26" hidden="1" customWidth="1"/>
    <col min="24" max="24" width="9.109375" style="27" hidden="1" customWidth="1"/>
    <col min="25" max="27" width="6.6640625" style="154" customWidth="1"/>
    <col min="28" max="28" width="5.44140625" style="13" customWidth="1"/>
    <col min="29" max="34" width="9.109375" style="13" customWidth="1"/>
    <col min="35" max="63" width="9.109375" style="13"/>
    <col min="64" max="256" width="9.109375" style="25"/>
    <col min="257" max="257" width="3.6640625" style="25" customWidth="1"/>
    <col min="258" max="258" width="9.109375" style="25"/>
    <col min="259" max="259" width="10.44140625" style="25" customWidth="1"/>
    <col min="260" max="267" width="9.109375" style="25"/>
    <col min="268" max="268" width="9.6640625" style="25" customWidth="1"/>
    <col min="269" max="269" width="13" style="25" bestFit="1" customWidth="1"/>
    <col min="270" max="270" width="9.109375" style="25"/>
    <col min="271" max="271" width="10.44140625" style="25" customWidth="1"/>
    <col min="272" max="272" width="9.109375" style="25" customWidth="1"/>
    <col min="273" max="282" width="9.109375" style="25" hidden="1" customWidth="1"/>
    <col min="283" max="283" width="9.109375" style="25"/>
    <col min="284" max="284" width="5.44140625" style="25" customWidth="1"/>
    <col min="285" max="512" width="9.109375" style="25"/>
    <col min="513" max="513" width="3.6640625" style="25" customWidth="1"/>
    <col min="514" max="514" width="9.109375" style="25"/>
    <col min="515" max="515" width="10.44140625" style="25" customWidth="1"/>
    <col min="516" max="523" width="9.109375" style="25"/>
    <col min="524" max="524" width="9.6640625" style="25" customWidth="1"/>
    <col min="525" max="525" width="13" style="25" bestFit="1" customWidth="1"/>
    <col min="526" max="526" width="9.109375" style="25"/>
    <col min="527" max="527" width="10.44140625" style="25" customWidth="1"/>
    <col min="528" max="528" width="9.109375" style="25" customWidth="1"/>
    <col min="529" max="538" width="9.109375" style="25" hidden="1" customWidth="1"/>
    <col min="539" max="539" width="9.109375" style="25"/>
    <col min="540" max="540" width="5.44140625" style="25" customWidth="1"/>
    <col min="541" max="768" width="9.109375" style="25"/>
    <col min="769" max="769" width="3.6640625" style="25" customWidth="1"/>
    <col min="770" max="770" width="9.109375" style="25"/>
    <col min="771" max="771" width="10.44140625" style="25" customWidth="1"/>
    <col min="772" max="779" width="9.109375" style="25"/>
    <col min="780" max="780" width="9.6640625" style="25" customWidth="1"/>
    <col min="781" max="781" width="13" style="25" bestFit="1" customWidth="1"/>
    <col min="782" max="782" width="9.109375" style="25"/>
    <col min="783" max="783" width="10.44140625" style="25" customWidth="1"/>
    <col min="784" max="784" width="9.109375" style="25" customWidth="1"/>
    <col min="785" max="794" width="9.109375" style="25" hidden="1" customWidth="1"/>
    <col min="795" max="795" width="9.109375" style="25"/>
    <col min="796" max="796" width="5.44140625" style="25" customWidth="1"/>
    <col min="797" max="1024" width="9.109375" style="25"/>
    <col min="1025" max="1025" width="3.6640625" style="25" customWidth="1"/>
    <col min="1026" max="1026" width="9.109375" style="25"/>
    <col min="1027" max="1027" width="10.44140625" style="25" customWidth="1"/>
    <col min="1028" max="1035" width="9.109375" style="25"/>
    <col min="1036" max="1036" width="9.6640625" style="25" customWidth="1"/>
    <col min="1037" max="1037" width="13" style="25" bestFit="1" customWidth="1"/>
    <col min="1038" max="1038" width="9.109375" style="25"/>
    <col min="1039" max="1039" width="10.44140625" style="25" customWidth="1"/>
    <col min="1040" max="1040" width="9.109375" style="25" customWidth="1"/>
    <col min="1041" max="1050" width="9.109375" style="25" hidden="1" customWidth="1"/>
    <col min="1051" max="1051" width="9.109375" style="25"/>
    <col min="1052" max="1052" width="5.44140625" style="25" customWidth="1"/>
    <col min="1053" max="1280" width="9.109375" style="25"/>
    <col min="1281" max="1281" width="3.6640625" style="25" customWidth="1"/>
    <col min="1282" max="1282" width="9.109375" style="25"/>
    <col min="1283" max="1283" width="10.44140625" style="25" customWidth="1"/>
    <col min="1284" max="1291" width="9.109375" style="25"/>
    <col min="1292" max="1292" width="9.6640625" style="25" customWidth="1"/>
    <col min="1293" max="1293" width="13" style="25" bestFit="1" customWidth="1"/>
    <col min="1294" max="1294" width="9.109375" style="25"/>
    <col min="1295" max="1295" width="10.44140625" style="25" customWidth="1"/>
    <col min="1296" max="1296" width="9.109375" style="25" customWidth="1"/>
    <col min="1297" max="1306" width="9.109375" style="25" hidden="1" customWidth="1"/>
    <col min="1307" max="1307" width="9.109375" style="25"/>
    <col min="1308" max="1308" width="5.44140625" style="25" customWidth="1"/>
    <col min="1309" max="1536" width="9.109375" style="25"/>
    <col min="1537" max="1537" width="3.6640625" style="25" customWidth="1"/>
    <col min="1538" max="1538" width="9.109375" style="25"/>
    <col min="1539" max="1539" width="10.44140625" style="25" customWidth="1"/>
    <col min="1540" max="1547" width="9.109375" style="25"/>
    <col min="1548" max="1548" width="9.6640625" style="25" customWidth="1"/>
    <col min="1549" max="1549" width="13" style="25" bestFit="1" customWidth="1"/>
    <col min="1550" max="1550" width="9.109375" style="25"/>
    <col min="1551" max="1551" width="10.44140625" style="25" customWidth="1"/>
    <col min="1552" max="1552" width="9.109375" style="25" customWidth="1"/>
    <col min="1553" max="1562" width="9.109375" style="25" hidden="1" customWidth="1"/>
    <col min="1563" max="1563" width="9.109375" style="25"/>
    <col min="1564" max="1564" width="5.44140625" style="25" customWidth="1"/>
    <col min="1565" max="1792" width="9.109375" style="25"/>
    <col min="1793" max="1793" width="3.6640625" style="25" customWidth="1"/>
    <col min="1794" max="1794" width="9.109375" style="25"/>
    <col min="1795" max="1795" width="10.44140625" style="25" customWidth="1"/>
    <col min="1796" max="1803" width="9.109375" style="25"/>
    <col min="1804" max="1804" width="9.6640625" style="25" customWidth="1"/>
    <col min="1805" max="1805" width="13" style="25" bestFit="1" customWidth="1"/>
    <col min="1806" max="1806" width="9.109375" style="25"/>
    <col min="1807" max="1807" width="10.44140625" style="25" customWidth="1"/>
    <col min="1808" max="1808" width="9.109375" style="25" customWidth="1"/>
    <col min="1809" max="1818" width="9.109375" style="25" hidden="1" customWidth="1"/>
    <col min="1819" max="1819" width="9.109375" style="25"/>
    <col min="1820" max="1820" width="5.44140625" style="25" customWidth="1"/>
    <col min="1821" max="2048" width="9.109375" style="25"/>
    <col min="2049" max="2049" width="3.6640625" style="25" customWidth="1"/>
    <col min="2050" max="2050" width="9.109375" style="25"/>
    <col min="2051" max="2051" width="10.44140625" style="25" customWidth="1"/>
    <col min="2052" max="2059" width="9.109375" style="25"/>
    <col min="2060" max="2060" width="9.6640625" style="25" customWidth="1"/>
    <col min="2061" max="2061" width="13" style="25" bestFit="1" customWidth="1"/>
    <col min="2062" max="2062" width="9.109375" style="25"/>
    <col min="2063" max="2063" width="10.44140625" style="25" customWidth="1"/>
    <col min="2064" max="2064" width="9.109375" style="25" customWidth="1"/>
    <col min="2065" max="2074" width="9.109375" style="25" hidden="1" customWidth="1"/>
    <col min="2075" max="2075" width="9.109375" style="25"/>
    <col min="2076" max="2076" width="5.44140625" style="25" customWidth="1"/>
    <col min="2077" max="2304" width="9.109375" style="25"/>
    <col min="2305" max="2305" width="3.6640625" style="25" customWidth="1"/>
    <col min="2306" max="2306" width="9.109375" style="25"/>
    <col min="2307" max="2307" width="10.44140625" style="25" customWidth="1"/>
    <col min="2308" max="2315" width="9.109375" style="25"/>
    <col min="2316" max="2316" width="9.6640625" style="25" customWidth="1"/>
    <col min="2317" max="2317" width="13" style="25" bestFit="1" customWidth="1"/>
    <col min="2318" max="2318" width="9.109375" style="25"/>
    <col min="2319" max="2319" width="10.44140625" style="25" customWidth="1"/>
    <col min="2320" max="2320" width="9.109375" style="25" customWidth="1"/>
    <col min="2321" max="2330" width="9.109375" style="25" hidden="1" customWidth="1"/>
    <col min="2331" max="2331" width="9.109375" style="25"/>
    <col min="2332" max="2332" width="5.44140625" style="25" customWidth="1"/>
    <col min="2333" max="2560" width="9.109375" style="25"/>
    <col min="2561" max="2561" width="3.6640625" style="25" customWidth="1"/>
    <col min="2562" max="2562" width="9.109375" style="25"/>
    <col min="2563" max="2563" width="10.44140625" style="25" customWidth="1"/>
    <col min="2564" max="2571" width="9.109375" style="25"/>
    <col min="2572" max="2572" width="9.6640625" style="25" customWidth="1"/>
    <col min="2573" max="2573" width="13" style="25" bestFit="1" customWidth="1"/>
    <col min="2574" max="2574" width="9.109375" style="25"/>
    <col min="2575" max="2575" width="10.44140625" style="25" customWidth="1"/>
    <col min="2576" max="2576" width="9.109375" style="25" customWidth="1"/>
    <col min="2577" max="2586" width="9.109375" style="25" hidden="1" customWidth="1"/>
    <col min="2587" max="2587" width="9.109375" style="25"/>
    <col min="2588" max="2588" width="5.44140625" style="25" customWidth="1"/>
    <col min="2589" max="2816" width="9.109375" style="25"/>
    <col min="2817" max="2817" width="3.6640625" style="25" customWidth="1"/>
    <col min="2818" max="2818" width="9.109375" style="25"/>
    <col min="2819" max="2819" width="10.44140625" style="25" customWidth="1"/>
    <col min="2820" max="2827" width="9.109375" style="25"/>
    <col min="2828" max="2828" width="9.6640625" style="25" customWidth="1"/>
    <col min="2829" max="2829" width="13" style="25" bestFit="1" customWidth="1"/>
    <col min="2830" max="2830" width="9.109375" style="25"/>
    <col min="2831" max="2831" width="10.44140625" style="25" customWidth="1"/>
    <col min="2832" max="2832" width="9.109375" style="25" customWidth="1"/>
    <col min="2833" max="2842" width="9.109375" style="25" hidden="1" customWidth="1"/>
    <col min="2843" max="2843" width="9.109375" style="25"/>
    <col min="2844" max="2844" width="5.44140625" style="25" customWidth="1"/>
    <col min="2845" max="3072" width="9.109375" style="25"/>
    <col min="3073" max="3073" width="3.6640625" style="25" customWidth="1"/>
    <col min="3074" max="3074" width="9.109375" style="25"/>
    <col min="3075" max="3075" width="10.44140625" style="25" customWidth="1"/>
    <col min="3076" max="3083" width="9.109375" style="25"/>
    <col min="3084" max="3084" width="9.6640625" style="25" customWidth="1"/>
    <col min="3085" max="3085" width="13" style="25" bestFit="1" customWidth="1"/>
    <col min="3086" max="3086" width="9.109375" style="25"/>
    <col min="3087" max="3087" width="10.44140625" style="25" customWidth="1"/>
    <col min="3088" max="3088" width="9.109375" style="25" customWidth="1"/>
    <col min="3089" max="3098" width="9.109375" style="25" hidden="1" customWidth="1"/>
    <col min="3099" max="3099" width="9.109375" style="25"/>
    <col min="3100" max="3100" width="5.44140625" style="25" customWidth="1"/>
    <col min="3101" max="3328" width="9.109375" style="25"/>
    <col min="3329" max="3329" width="3.6640625" style="25" customWidth="1"/>
    <col min="3330" max="3330" width="9.109375" style="25"/>
    <col min="3331" max="3331" width="10.44140625" style="25" customWidth="1"/>
    <col min="3332" max="3339" width="9.109375" style="25"/>
    <col min="3340" max="3340" width="9.6640625" style="25" customWidth="1"/>
    <col min="3341" max="3341" width="13" style="25" bestFit="1" customWidth="1"/>
    <col min="3342" max="3342" width="9.109375" style="25"/>
    <col min="3343" max="3343" width="10.44140625" style="25" customWidth="1"/>
    <col min="3344" max="3344" width="9.109375" style="25" customWidth="1"/>
    <col min="3345" max="3354" width="9.109375" style="25" hidden="1" customWidth="1"/>
    <col min="3355" max="3355" width="9.109375" style="25"/>
    <col min="3356" max="3356" width="5.44140625" style="25" customWidth="1"/>
    <col min="3357" max="3584" width="9.109375" style="25"/>
    <col min="3585" max="3585" width="3.6640625" style="25" customWidth="1"/>
    <col min="3586" max="3586" width="9.109375" style="25"/>
    <col min="3587" max="3587" width="10.44140625" style="25" customWidth="1"/>
    <col min="3588" max="3595" width="9.109375" style="25"/>
    <col min="3596" max="3596" width="9.6640625" style="25" customWidth="1"/>
    <col min="3597" max="3597" width="13" style="25" bestFit="1" customWidth="1"/>
    <col min="3598" max="3598" width="9.109375" style="25"/>
    <col min="3599" max="3599" width="10.44140625" style="25" customWidth="1"/>
    <col min="3600" max="3600" width="9.109375" style="25" customWidth="1"/>
    <col min="3601" max="3610" width="9.109375" style="25" hidden="1" customWidth="1"/>
    <col min="3611" max="3611" width="9.109375" style="25"/>
    <col min="3612" max="3612" width="5.44140625" style="25" customWidth="1"/>
    <col min="3613" max="3840" width="9.109375" style="25"/>
    <col min="3841" max="3841" width="3.6640625" style="25" customWidth="1"/>
    <col min="3842" max="3842" width="9.109375" style="25"/>
    <col min="3843" max="3843" width="10.44140625" style="25" customWidth="1"/>
    <col min="3844" max="3851" width="9.109375" style="25"/>
    <col min="3852" max="3852" width="9.6640625" style="25" customWidth="1"/>
    <col min="3853" max="3853" width="13" style="25" bestFit="1" customWidth="1"/>
    <col min="3854" max="3854" width="9.109375" style="25"/>
    <col min="3855" max="3855" width="10.44140625" style="25" customWidth="1"/>
    <col min="3856" max="3856" width="9.109375" style="25" customWidth="1"/>
    <col min="3857" max="3866" width="9.109375" style="25" hidden="1" customWidth="1"/>
    <col min="3867" max="3867" width="9.109375" style="25"/>
    <col min="3868" max="3868" width="5.44140625" style="25" customWidth="1"/>
    <col min="3869" max="4096" width="9.109375" style="25"/>
    <col min="4097" max="4097" width="3.6640625" style="25" customWidth="1"/>
    <col min="4098" max="4098" width="9.109375" style="25"/>
    <col min="4099" max="4099" width="10.44140625" style="25" customWidth="1"/>
    <col min="4100" max="4107" width="9.109375" style="25"/>
    <col min="4108" max="4108" width="9.6640625" style="25" customWidth="1"/>
    <col min="4109" max="4109" width="13" style="25" bestFit="1" customWidth="1"/>
    <col min="4110" max="4110" width="9.109375" style="25"/>
    <col min="4111" max="4111" width="10.44140625" style="25" customWidth="1"/>
    <col min="4112" max="4112" width="9.109375" style="25" customWidth="1"/>
    <col min="4113" max="4122" width="9.109375" style="25" hidden="1" customWidth="1"/>
    <col min="4123" max="4123" width="9.109375" style="25"/>
    <col min="4124" max="4124" width="5.44140625" style="25" customWidth="1"/>
    <col min="4125" max="4352" width="9.109375" style="25"/>
    <col min="4353" max="4353" width="3.6640625" style="25" customWidth="1"/>
    <col min="4354" max="4354" width="9.109375" style="25"/>
    <col min="4355" max="4355" width="10.44140625" style="25" customWidth="1"/>
    <col min="4356" max="4363" width="9.109375" style="25"/>
    <col min="4364" max="4364" width="9.6640625" style="25" customWidth="1"/>
    <col min="4365" max="4365" width="13" style="25" bestFit="1" customWidth="1"/>
    <col min="4366" max="4366" width="9.109375" style="25"/>
    <col min="4367" max="4367" width="10.44140625" style="25" customWidth="1"/>
    <col min="4368" max="4368" width="9.109375" style="25" customWidth="1"/>
    <col min="4369" max="4378" width="9.109375" style="25" hidden="1" customWidth="1"/>
    <col min="4379" max="4379" width="9.109375" style="25"/>
    <col min="4380" max="4380" width="5.44140625" style="25" customWidth="1"/>
    <col min="4381" max="4608" width="9.109375" style="25"/>
    <col min="4609" max="4609" width="3.6640625" style="25" customWidth="1"/>
    <col min="4610" max="4610" width="9.109375" style="25"/>
    <col min="4611" max="4611" width="10.44140625" style="25" customWidth="1"/>
    <col min="4612" max="4619" width="9.109375" style="25"/>
    <col min="4620" max="4620" width="9.6640625" style="25" customWidth="1"/>
    <col min="4621" max="4621" width="13" style="25" bestFit="1" customWidth="1"/>
    <col min="4622" max="4622" width="9.109375" style="25"/>
    <col min="4623" max="4623" width="10.44140625" style="25" customWidth="1"/>
    <col min="4624" max="4624" width="9.109375" style="25" customWidth="1"/>
    <col min="4625" max="4634" width="9.109375" style="25" hidden="1" customWidth="1"/>
    <col min="4635" max="4635" width="9.109375" style="25"/>
    <col min="4636" max="4636" width="5.44140625" style="25" customWidth="1"/>
    <col min="4637" max="4864" width="9.109375" style="25"/>
    <col min="4865" max="4865" width="3.6640625" style="25" customWidth="1"/>
    <col min="4866" max="4866" width="9.109375" style="25"/>
    <col min="4867" max="4867" width="10.44140625" style="25" customWidth="1"/>
    <col min="4868" max="4875" width="9.109375" style="25"/>
    <col min="4876" max="4876" width="9.6640625" style="25" customWidth="1"/>
    <col min="4877" max="4877" width="13" style="25" bestFit="1" customWidth="1"/>
    <col min="4878" max="4878" width="9.109375" style="25"/>
    <col min="4879" max="4879" width="10.44140625" style="25" customWidth="1"/>
    <col min="4880" max="4880" width="9.109375" style="25" customWidth="1"/>
    <col min="4881" max="4890" width="9.109375" style="25" hidden="1" customWidth="1"/>
    <col min="4891" max="4891" width="9.109375" style="25"/>
    <col min="4892" max="4892" width="5.44140625" style="25" customWidth="1"/>
    <col min="4893" max="5120" width="9.109375" style="25"/>
    <col min="5121" max="5121" width="3.6640625" style="25" customWidth="1"/>
    <col min="5122" max="5122" width="9.109375" style="25"/>
    <col min="5123" max="5123" width="10.44140625" style="25" customWidth="1"/>
    <col min="5124" max="5131" width="9.109375" style="25"/>
    <col min="5132" max="5132" width="9.6640625" style="25" customWidth="1"/>
    <col min="5133" max="5133" width="13" style="25" bestFit="1" customWidth="1"/>
    <col min="5134" max="5134" width="9.109375" style="25"/>
    <col min="5135" max="5135" width="10.44140625" style="25" customWidth="1"/>
    <col min="5136" max="5136" width="9.109375" style="25" customWidth="1"/>
    <col min="5137" max="5146" width="9.109375" style="25" hidden="1" customWidth="1"/>
    <col min="5147" max="5147" width="9.109375" style="25"/>
    <col min="5148" max="5148" width="5.44140625" style="25" customWidth="1"/>
    <col min="5149" max="5376" width="9.109375" style="25"/>
    <col min="5377" max="5377" width="3.6640625" style="25" customWidth="1"/>
    <col min="5378" max="5378" width="9.109375" style="25"/>
    <col min="5379" max="5379" width="10.44140625" style="25" customWidth="1"/>
    <col min="5380" max="5387" width="9.109375" style="25"/>
    <col min="5388" max="5388" width="9.6640625" style="25" customWidth="1"/>
    <col min="5389" max="5389" width="13" style="25" bestFit="1" customWidth="1"/>
    <col min="5390" max="5390" width="9.109375" style="25"/>
    <col min="5391" max="5391" width="10.44140625" style="25" customWidth="1"/>
    <col min="5392" max="5392" width="9.109375" style="25" customWidth="1"/>
    <col min="5393" max="5402" width="9.109375" style="25" hidden="1" customWidth="1"/>
    <col min="5403" max="5403" width="9.109375" style="25"/>
    <col min="5404" max="5404" width="5.44140625" style="25" customWidth="1"/>
    <col min="5405" max="5632" width="9.109375" style="25"/>
    <col min="5633" max="5633" width="3.6640625" style="25" customWidth="1"/>
    <col min="5634" max="5634" width="9.109375" style="25"/>
    <col min="5635" max="5635" width="10.44140625" style="25" customWidth="1"/>
    <col min="5636" max="5643" width="9.109375" style="25"/>
    <col min="5644" max="5644" width="9.6640625" style="25" customWidth="1"/>
    <col min="5645" max="5645" width="13" style="25" bestFit="1" customWidth="1"/>
    <col min="5646" max="5646" width="9.109375" style="25"/>
    <col min="5647" max="5647" width="10.44140625" style="25" customWidth="1"/>
    <col min="5648" max="5648" width="9.109375" style="25" customWidth="1"/>
    <col min="5649" max="5658" width="9.109375" style="25" hidden="1" customWidth="1"/>
    <col min="5659" max="5659" width="9.109375" style="25"/>
    <col min="5660" max="5660" width="5.44140625" style="25" customWidth="1"/>
    <col min="5661" max="5888" width="9.109375" style="25"/>
    <col min="5889" max="5889" width="3.6640625" style="25" customWidth="1"/>
    <col min="5890" max="5890" width="9.109375" style="25"/>
    <col min="5891" max="5891" width="10.44140625" style="25" customWidth="1"/>
    <col min="5892" max="5899" width="9.109375" style="25"/>
    <col min="5900" max="5900" width="9.6640625" style="25" customWidth="1"/>
    <col min="5901" max="5901" width="13" style="25" bestFit="1" customWidth="1"/>
    <col min="5902" max="5902" width="9.109375" style="25"/>
    <col min="5903" max="5903" width="10.44140625" style="25" customWidth="1"/>
    <col min="5904" max="5904" width="9.109375" style="25" customWidth="1"/>
    <col min="5905" max="5914" width="9.109375" style="25" hidden="1" customWidth="1"/>
    <col min="5915" max="5915" width="9.109375" style="25"/>
    <col min="5916" max="5916" width="5.44140625" style="25" customWidth="1"/>
    <col min="5917" max="6144" width="9.109375" style="25"/>
    <col min="6145" max="6145" width="3.6640625" style="25" customWidth="1"/>
    <col min="6146" max="6146" width="9.109375" style="25"/>
    <col min="6147" max="6147" width="10.44140625" style="25" customWidth="1"/>
    <col min="6148" max="6155" width="9.109375" style="25"/>
    <col min="6156" max="6156" width="9.6640625" style="25" customWidth="1"/>
    <col min="6157" max="6157" width="13" style="25" bestFit="1" customWidth="1"/>
    <col min="6158" max="6158" width="9.109375" style="25"/>
    <col min="6159" max="6159" width="10.44140625" style="25" customWidth="1"/>
    <col min="6160" max="6160" width="9.109375" style="25" customWidth="1"/>
    <col min="6161" max="6170" width="9.109375" style="25" hidden="1" customWidth="1"/>
    <col min="6171" max="6171" width="9.109375" style="25"/>
    <col min="6172" max="6172" width="5.44140625" style="25" customWidth="1"/>
    <col min="6173" max="6400" width="9.109375" style="25"/>
    <col min="6401" max="6401" width="3.6640625" style="25" customWidth="1"/>
    <col min="6402" max="6402" width="9.109375" style="25"/>
    <col min="6403" max="6403" width="10.44140625" style="25" customWidth="1"/>
    <col min="6404" max="6411" width="9.109375" style="25"/>
    <col min="6412" max="6412" width="9.6640625" style="25" customWidth="1"/>
    <col min="6413" max="6413" width="13" style="25" bestFit="1" customWidth="1"/>
    <col min="6414" max="6414" width="9.109375" style="25"/>
    <col min="6415" max="6415" width="10.44140625" style="25" customWidth="1"/>
    <col min="6416" max="6416" width="9.109375" style="25" customWidth="1"/>
    <col min="6417" max="6426" width="9.109375" style="25" hidden="1" customWidth="1"/>
    <col min="6427" max="6427" width="9.109375" style="25"/>
    <col min="6428" max="6428" width="5.44140625" style="25" customWidth="1"/>
    <col min="6429" max="6656" width="9.109375" style="25"/>
    <col min="6657" max="6657" width="3.6640625" style="25" customWidth="1"/>
    <col min="6658" max="6658" width="9.109375" style="25"/>
    <col min="6659" max="6659" width="10.44140625" style="25" customWidth="1"/>
    <col min="6660" max="6667" width="9.109375" style="25"/>
    <col min="6668" max="6668" width="9.6640625" style="25" customWidth="1"/>
    <col min="6669" max="6669" width="13" style="25" bestFit="1" customWidth="1"/>
    <col min="6670" max="6670" width="9.109375" style="25"/>
    <col min="6671" max="6671" width="10.44140625" style="25" customWidth="1"/>
    <col min="6672" max="6672" width="9.109375" style="25" customWidth="1"/>
    <col min="6673" max="6682" width="9.109375" style="25" hidden="1" customWidth="1"/>
    <col min="6683" max="6683" width="9.109375" style="25"/>
    <col min="6684" max="6684" width="5.44140625" style="25" customWidth="1"/>
    <col min="6685" max="6912" width="9.109375" style="25"/>
    <col min="6913" max="6913" width="3.6640625" style="25" customWidth="1"/>
    <col min="6914" max="6914" width="9.109375" style="25"/>
    <col min="6915" max="6915" width="10.44140625" style="25" customWidth="1"/>
    <col min="6916" max="6923" width="9.109375" style="25"/>
    <col min="6924" max="6924" width="9.6640625" style="25" customWidth="1"/>
    <col min="6925" max="6925" width="13" style="25" bestFit="1" customWidth="1"/>
    <col min="6926" max="6926" width="9.109375" style="25"/>
    <col min="6927" max="6927" width="10.44140625" style="25" customWidth="1"/>
    <col min="6928" max="6928" width="9.109375" style="25" customWidth="1"/>
    <col min="6929" max="6938" width="9.109375" style="25" hidden="1" customWidth="1"/>
    <col min="6939" max="6939" width="9.109375" style="25"/>
    <col min="6940" max="6940" width="5.44140625" style="25" customWidth="1"/>
    <col min="6941" max="7168" width="9.109375" style="25"/>
    <col min="7169" max="7169" width="3.6640625" style="25" customWidth="1"/>
    <col min="7170" max="7170" width="9.109375" style="25"/>
    <col min="7171" max="7171" width="10.44140625" style="25" customWidth="1"/>
    <col min="7172" max="7179" width="9.109375" style="25"/>
    <col min="7180" max="7180" width="9.6640625" style="25" customWidth="1"/>
    <col min="7181" max="7181" width="13" style="25" bestFit="1" customWidth="1"/>
    <col min="7182" max="7182" width="9.109375" style="25"/>
    <col min="7183" max="7183" width="10.44140625" style="25" customWidth="1"/>
    <col min="7184" max="7184" width="9.109375" style="25" customWidth="1"/>
    <col min="7185" max="7194" width="9.109375" style="25" hidden="1" customWidth="1"/>
    <col min="7195" max="7195" width="9.109375" style="25"/>
    <col min="7196" max="7196" width="5.44140625" style="25" customWidth="1"/>
    <col min="7197" max="7424" width="9.109375" style="25"/>
    <col min="7425" max="7425" width="3.6640625" style="25" customWidth="1"/>
    <col min="7426" max="7426" width="9.109375" style="25"/>
    <col min="7427" max="7427" width="10.44140625" style="25" customWidth="1"/>
    <col min="7428" max="7435" width="9.109375" style="25"/>
    <col min="7436" max="7436" width="9.6640625" style="25" customWidth="1"/>
    <col min="7437" max="7437" width="13" style="25" bestFit="1" customWidth="1"/>
    <col min="7438" max="7438" width="9.109375" style="25"/>
    <col min="7439" max="7439" width="10.44140625" style="25" customWidth="1"/>
    <col min="7440" max="7440" width="9.109375" style="25" customWidth="1"/>
    <col min="7441" max="7450" width="9.109375" style="25" hidden="1" customWidth="1"/>
    <col min="7451" max="7451" width="9.109375" style="25"/>
    <col min="7452" max="7452" width="5.44140625" style="25" customWidth="1"/>
    <col min="7453" max="7680" width="9.109375" style="25"/>
    <col min="7681" max="7681" width="3.6640625" style="25" customWidth="1"/>
    <col min="7682" max="7682" width="9.109375" style="25"/>
    <col min="7683" max="7683" width="10.44140625" style="25" customWidth="1"/>
    <col min="7684" max="7691" width="9.109375" style="25"/>
    <col min="7692" max="7692" width="9.6640625" style="25" customWidth="1"/>
    <col min="7693" max="7693" width="13" style="25" bestFit="1" customWidth="1"/>
    <col min="7694" max="7694" width="9.109375" style="25"/>
    <col min="7695" max="7695" width="10.44140625" style="25" customWidth="1"/>
    <col min="7696" max="7696" width="9.109375" style="25" customWidth="1"/>
    <col min="7697" max="7706" width="9.109375" style="25" hidden="1" customWidth="1"/>
    <col min="7707" max="7707" width="9.109375" style="25"/>
    <col min="7708" max="7708" width="5.44140625" style="25" customWidth="1"/>
    <col min="7709" max="7936" width="9.109375" style="25"/>
    <col min="7937" max="7937" width="3.6640625" style="25" customWidth="1"/>
    <col min="7938" max="7938" width="9.109375" style="25"/>
    <col min="7939" max="7939" width="10.44140625" style="25" customWidth="1"/>
    <col min="7940" max="7947" width="9.109375" style="25"/>
    <col min="7948" max="7948" width="9.6640625" style="25" customWidth="1"/>
    <col min="7949" max="7949" width="13" style="25" bestFit="1" customWidth="1"/>
    <col min="7950" max="7950" width="9.109375" style="25"/>
    <col min="7951" max="7951" width="10.44140625" style="25" customWidth="1"/>
    <col min="7952" max="7952" width="9.109375" style="25" customWidth="1"/>
    <col min="7953" max="7962" width="9.109375" style="25" hidden="1" customWidth="1"/>
    <col min="7963" max="7963" width="9.109375" style="25"/>
    <col min="7964" max="7964" width="5.44140625" style="25" customWidth="1"/>
    <col min="7965" max="8192" width="9.109375" style="25"/>
    <col min="8193" max="8193" width="3.6640625" style="25" customWidth="1"/>
    <col min="8194" max="8194" width="9.109375" style="25"/>
    <col min="8195" max="8195" width="10.44140625" style="25" customWidth="1"/>
    <col min="8196" max="8203" width="9.109375" style="25"/>
    <col min="8204" max="8204" width="9.6640625" style="25" customWidth="1"/>
    <col min="8205" max="8205" width="13" style="25" bestFit="1" customWidth="1"/>
    <col min="8206" max="8206" width="9.109375" style="25"/>
    <col min="8207" max="8207" width="10.44140625" style="25" customWidth="1"/>
    <col min="8208" max="8208" width="9.109375" style="25" customWidth="1"/>
    <col min="8209" max="8218" width="9.109375" style="25" hidden="1" customWidth="1"/>
    <col min="8219" max="8219" width="9.109375" style="25"/>
    <col min="8220" max="8220" width="5.44140625" style="25" customWidth="1"/>
    <col min="8221" max="8448" width="9.109375" style="25"/>
    <col min="8449" max="8449" width="3.6640625" style="25" customWidth="1"/>
    <col min="8450" max="8450" width="9.109375" style="25"/>
    <col min="8451" max="8451" width="10.44140625" style="25" customWidth="1"/>
    <col min="8452" max="8459" width="9.109375" style="25"/>
    <col min="8460" max="8460" width="9.6640625" style="25" customWidth="1"/>
    <col min="8461" max="8461" width="13" style="25" bestFit="1" customWidth="1"/>
    <col min="8462" max="8462" width="9.109375" style="25"/>
    <col min="8463" max="8463" width="10.44140625" style="25" customWidth="1"/>
    <col min="8464" max="8464" width="9.109375" style="25" customWidth="1"/>
    <col min="8465" max="8474" width="9.109375" style="25" hidden="1" customWidth="1"/>
    <col min="8475" max="8475" width="9.109375" style="25"/>
    <col min="8476" max="8476" width="5.44140625" style="25" customWidth="1"/>
    <col min="8477" max="8704" width="9.109375" style="25"/>
    <col min="8705" max="8705" width="3.6640625" style="25" customWidth="1"/>
    <col min="8706" max="8706" width="9.109375" style="25"/>
    <col min="8707" max="8707" width="10.44140625" style="25" customWidth="1"/>
    <col min="8708" max="8715" width="9.109375" style="25"/>
    <col min="8716" max="8716" width="9.6640625" style="25" customWidth="1"/>
    <col min="8717" max="8717" width="13" style="25" bestFit="1" customWidth="1"/>
    <col min="8718" max="8718" width="9.109375" style="25"/>
    <col min="8719" max="8719" width="10.44140625" style="25" customWidth="1"/>
    <col min="8720" max="8720" width="9.109375" style="25" customWidth="1"/>
    <col min="8721" max="8730" width="9.109375" style="25" hidden="1" customWidth="1"/>
    <col min="8731" max="8731" width="9.109375" style="25"/>
    <col min="8732" max="8732" width="5.44140625" style="25" customWidth="1"/>
    <col min="8733" max="8960" width="9.109375" style="25"/>
    <col min="8961" max="8961" width="3.6640625" style="25" customWidth="1"/>
    <col min="8962" max="8962" width="9.109375" style="25"/>
    <col min="8963" max="8963" width="10.44140625" style="25" customWidth="1"/>
    <col min="8964" max="8971" width="9.109375" style="25"/>
    <col min="8972" max="8972" width="9.6640625" style="25" customWidth="1"/>
    <col min="8973" max="8973" width="13" style="25" bestFit="1" customWidth="1"/>
    <col min="8974" max="8974" width="9.109375" style="25"/>
    <col min="8975" max="8975" width="10.44140625" style="25" customWidth="1"/>
    <col min="8976" max="8976" width="9.109375" style="25" customWidth="1"/>
    <col min="8977" max="8986" width="9.109375" style="25" hidden="1" customWidth="1"/>
    <col min="8987" max="8987" width="9.109375" style="25"/>
    <col min="8988" max="8988" width="5.44140625" style="25" customWidth="1"/>
    <col min="8989" max="9216" width="9.109375" style="25"/>
    <col min="9217" max="9217" width="3.6640625" style="25" customWidth="1"/>
    <col min="9218" max="9218" width="9.109375" style="25"/>
    <col min="9219" max="9219" width="10.44140625" style="25" customWidth="1"/>
    <col min="9220" max="9227" width="9.109375" style="25"/>
    <col min="9228" max="9228" width="9.6640625" style="25" customWidth="1"/>
    <col min="9229" max="9229" width="13" style="25" bestFit="1" customWidth="1"/>
    <col min="9230" max="9230" width="9.109375" style="25"/>
    <col min="9231" max="9231" width="10.44140625" style="25" customWidth="1"/>
    <col min="9232" max="9232" width="9.109375" style="25" customWidth="1"/>
    <col min="9233" max="9242" width="9.109375" style="25" hidden="1" customWidth="1"/>
    <col min="9243" max="9243" width="9.109375" style="25"/>
    <col min="9244" max="9244" width="5.44140625" style="25" customWidth="1"/>
    <col min="9245" max="9472" width="9.109375" style="25"/>
    <col min="9473" max="9473" width="3.6640625" style="25" customWidth="1"/>
    <col min="9474" max="9474" width="9.109375" style="25"/>
    <col min="9475" max="9475" width="10.44140625" style="25" customWidth="1"/>
    <col min="9476" max="9483" width="9.109375" style="25"/>
    <col min="9484" max="9484" width="9.6640625" style="25" customWidth="1"/>
    <col min="9485" max="9485" width="13" style="25" bestFit="1" customWidth="1"/>
    <col min="9486" max="9486" width="9.109375" style="25"/>
    <col min="9487" max="9487" width="10.44140625" style="25" customWidth="1"/>
    <col min="9488" max="9488" width="9.109375" style="25" customWidth="1"/>
    <col min="9489" max="9498" width="9.109375" style="25" hidden="1" customWidth="1"/>
    <col min="9499" max="9499" width="9.109375" style="25"/>
    <col min="9500" max="9500" width="5.44140625" style="25" customWidth="1"/>
    <col min="9501" max="9728" width="9.109375" style="25"/>
    <col min="9729" max="9729" width="3.6640625" style="25" customWidth="1"/>
    <col min="9730" max="9730" width="9.109375" style="25"/>
    <col min="9731" max="9731" width="10.44140625" style="25" customWidth="1"/>
    <col min="9732" max="9739" width="9.109375" style="25"/>
    <col min="9740" max="9740" width="9.6640625" style="25" customWidth="1"/>
    <col min="9741" max="9741" width="13" style="25" bestFit="1" customWidth="1"/>
    <col min="9742" max="9742" width="9.109375" style="25"/>
    <col min="9743" max="9743" width="10.44140625" style="25" customWidth="1"/>
    <col min="9744" max="9744" width="9.109375" style="25" customWidth="1"/>
    <col min="9745" max="9754" width="9.109375" style="25" hidden="1" customWidth="1"/>
    <col min="9755" max="9755" width="9.109375" style="25"/>
    <col min="9756" max="9756" width="5.44140625" style="25" customWidth="1"/>
    <col min="9757" max="9984" width="9.109375" style="25"/>
    <col min="9985" max="9985" width="3.6640625" style="25" customWidth="1"/>
    <col min="9986" max="9986" width="9.109375" style="25"/>
    <col min="9987" max="9987" width="10.44140625" style="25" customWidth="1"/>
    <col min="9988" max="9995" width="9.109375" style="25"/>
    <col min="9996" max="9996" width="9.6640625" style="25" customWidth="1"/>
    <col min="9997" max="9997" width="13" style="25" bestFit="1" customWidth="1"/>
    <col min="9998" max="9998" width="9.109375" style="25"/>
    <col min="9999" max="9999" width="10.44140625" style="25" customWidth="1"/>
    <col min="10000" max="10000" width="9.109375" style="25" customWidth="1"/>
    <col min="10001" max="10010" width="9.109375" style="25" hidden="1" customWidth="1"/>
    <col min="10011" max="10011" width="9.109375" style="25"/>
    <col min="10012" max="10012" width="5.44140625" style="25" customWidth="1"/>
    <col min="10013" max="10240" width="9.109375" style="25"/>
    <col min="10241" max="10241" width="3.6640625" style="25" customWidth="1"/>
    <col min="10242" max="10242" width="9.109375" style="25"/>
    <col min="10243" max="10243" width="10.44140625" style="25" customWidth="1"/>
    <col min="10244" max="10251" width="9.109375" style="25"/>
    <col min="10252" max="10252" width="9.6640625" style="25" customWidth="1"/>
    <col min="10253" max="10253" width="13" style="25" bestFit="1" customWidth="1"/>
    <col min="10254" max="10254" width="9.109375" style="25"/>
    <col min="10255" max="10255" width="10.44140625" style="25" customWidth="1"/>
    <col min="10256" max="10256" width="9.109375" style="25" customWidth="1"/>
    <col min="10257" max="10266" width="9.109375" style="25" hidden="1" customWidth="1"/>
    <col min="10267" max="10267" width="9.109375" style="25"/>
    <col min="10268" max="10268" width="5.44140625" style="25" customWidth="1"/>
    <col min="10269" max="10496" width="9.109375" style="25"/>
    <col min="10497" max="10497" width="3.6640625" style="25" customWidth="1"/>
    <col min="10498" max="10498" width="9.109375" style="25"/>
    <col min="10499" max="10499" width="10.44140625" style="25" customWidth="1"/>
    <col min="10500" max="10507" width="9.109375" style="25"/>
    <col min="10508" max="10508" width="9.6640625" style="25" customWidth="1"/>
    <col min="10509" max="10509" width="13" style="25" bestFit="1" customWidth="1"/>
    <col min="10510" max="10510" width="9.109375" style="25"/>
    <col min="10511" max="10511" width="10.44140625" style="25" customWidth="1"/>
    <col min="10512" max="10512" width="9.109375" style="25" customWidth="1"/>
    <col min="10513" max="10522" width="9.109375" style="25" hidden="1" customWidth="1"/>
    <col min="10523" max="10523" width="9.109375" style="25"/>
    <col min="10524" max="10524" width="5.44140625" style="25" customWidth="1"/>
    <col min="10525" max="10752" width="9.109375" style="25"/>
    <col min="10753" max="10753" width="3.6640625" style="25" customWidth="1"/>
    <col min="10754" max="10754" width="9.109375" style="25"/>
    <col min="10755" max="10755" width="10.44140625" style="25" customWidth="1"/>
    <col min="10756" max="10763" width="9.109375" style="25"/>
    <col min="10764" max="10764" width="9.6640625" style="25" customWidth="1"/>
    <col min="10765" max="10765" width="13" style="25" bestFit="1" customWidth="1"/>
    <col min="10766" max="10766" width="9.109375" style="25"/>
    <col min="10767" max="10767" width="10.44140625" style="25" customWidth="1"/>
    <col min="10768" max="10768" width="9.109375" style="25" customWidth="1"/>
    <col min="10769" max="10778" width="9.109375" style="25" hidden="1" customWidth="1"/>
    <col min="10779" max="10779" width="9.109375" style="25"/>
    <col min="10780" max="10780" width="5.44140625" style="25" customWidth="1"/>
    <col min="10781" max="11008" width="9.109375" style="25"/>
    <col min="11009" max="11009" width="3.6640625" style="25" customWidth="1"/>
    <col min="11010" max="11010" width="9.109375" style="25"/>
    <col min="11011" max="11011" width="10.44140625" style="25" customWidth="1"/>
    <col min="11012" max="11019" width="9.109375" style="25"/>
    <col min="11020" max="11020" width="9.6640625" style="25" customWidth="1"/>
    <col min="11021" max="11021" width="13" style="25" bestFit="1" customWidth="1"/>
    <col min="11022" max="11022" width="9.109375" style="25"/>
    <col min="11023" max="11023" width="10.44140625" style="25" customWidth="1"/>
    <col min="11024" max="11024" width="9.109375" style="25" customWidth="1"/>
    <col min="11025" max="11034" width="9.109375" style="25" hidden="1" customWidth="1"/>
    <col min="11035" max="11035" width="9.109375" style="25"/>
    <col min="11036" max="11036" width="5.44140625" style="25" customWidth="1"/>
    <col min="11037" max="11264" width="9.109375" style="25"/>
    <col min="11265" max="11265" width="3.6640625" style="25" customWidth="1"/>
    <col min="11266" max="11266" width="9.109375" style="25"/>
    <col min="11267" max="11267" width="10.44140625" style="25" customWidth="1"/>
    <col min="11268" max="11275" width="9.109375" style="25"/>
    <col min="11276" max="11276" width="9.6640625" style="25" customWidth="1"/>
    <col min="11277" max="11277" width="13" style="25" bestFit="1" customWidth="1"/>
    <col min="11278" max="11278" width="9.109375" style="25"/>
    <col min="11279" max="11279" width="10.44140625" style="25" customWidth="1"/>
    <col min="11280" max="11280" width="9.109375" style="25" customWidth="1"/>
    <col min="11281" max="11290" width="9.109375" style="25" hidden="1" customWidth="1"/>
    <col min="11291" max="11291" width="9.109375" style="25"/>
    <col min="11292" max="11292" width="5.44140625" style="25" customWidth="1"/>
    <col min="11293" max="11520" width="9.109375" style="25"/>
    <col min="11521" max="11521" width="3.6640625" style="25" customWidth="1"/>
    <col min="11522" max="11522" width="9.109375" style="25"/>
    <col min="11523" max="11523" width="10.44140625" style="25" customWidth="1"/>
    <col min="11524" max="11531" width="9.109375" style="25"/>
    <col min="11532" max="11532" width="9.6640625" style="25" customWidth="1"/>
    <col min="11533" max="11533" width="13" style="25" bestFit="1" customWidth="1"/>
    <col min="11534" max="11534" width="9.109375" style="25"/>
    <col min="11535" max="11535" width="10.44140625" style="25" customWidth="1"/>
    <col min="11536" max="11536" width="9.109375" style="25" customWidth="1"/>
    <col min="11537" max="11546" width="9.109375" style="25" hidden="1" customWidth="1"/>
    <col min="11547" max="11547" width="9.109375" style="25"/>
    <col min="11548" max="11548" width="5.44140625" style="25" customWidth="1"/>
    <col min="11549" max="11776" width="9.109375" style="25"/>
    <col min="11777" max="11777" width="3.6640625" style="25" customWidth="1"/>
    <col min="11778" max="11778" width="9.109375" style="25"/>
    <col min="11779" max="11779" width="10.44140625" style="25" customWidth="1"/>
    <col min="11780" max="11787" width="9.109375" style="25"/>
    <col min="11788" max="11788" width="9.6640625" style="25" customWidth="1"/>
    <col min="11789" max="11789" width="13" style="25" bestFit="1" customWidth="1"/>
    <col min="11790" max="11790" width="9.109375" style="25"/>
    <col min="11791" max="11791" width="10.44140625" style="25" customWidth="1"/>
    <col min="11792" max="11792" width="9.109375" style="25" customWidth="1"/>
    <col min="11793" max="11802" width="9.109375" style="25" hidden="1" customWidth="1"/>
    <col min="11803" max="11803" width="9.109375" style="25"/>
    <col min="11804" max="11804" width="5.44140625" style="25" customWidth="1"/>
    <col min="11805" max="12032" width="9.109375" style="25"/>
    <col min="12033" max="12033" width="3.6640625" style="25" customWidth="1"/>
    <col min="12034" max="12034" width="9.109375" style="25"/>
    <col min="12035" max="12035" width="10.44140625" style="25" customWidth="1"/>
    <col min="12036" max="12043" width="9.109375" style="25"/>
    <col min="12044" max="12044" width="9.6640625" style="25" customWidth="1"/>
    <col min="12045" max="12045" width="13" style="25" bestFit="1" customWidth="1"/>
    <col min="12046" max="12046" width="9.109375" style="25"/>
    <col min="12047" max="12047" width="10.44140625" style="25" customWidth="1"/>
    <col min="12048" max="12048" width="9.109375" style="25" customWidth="1"/>
    <col min="12049" max="12058" width="9.109375" style="25" hidden="1" customWidth="1"/>
    <col min="12059" max="12059" width="9.109375" style="25"/>
    <col min="12060" max="12060" width="5.44140625" style="25" customWidth="1"/>
    <col min="12061" max="12288" width="9.109375" style="25"/>
    <col min="12289" max="12289" width="3.6640625" style="25" customWidth="1"/>
    <col min="12290" max="12290" width="9.109375" style="25"/>
    <col min="12291" max="12291" width="10.44140625" style="25" customWidth="1"/>
    <col min="12292" max="12299" width="9.109375" style="25"/>
    <col min="12300" max="12300" width="9.6640625" style="25" customWidth="1"/>
    <col min="12301" max="12301" width="13" style="25" bestFit="1" customWidth="1"/>
    <col min="12302" max="12302" width="9.109375" style="25"/>
    <col min="12303" max="12303" width="10.44140625" style="25" customWidth="1"/>
    <col min="12304" max="12304" width="9.109375" style="25" customWidth="1"/>
    <col min="12305" max="12314" width="9.109375" style="25" hidden="1" customWidth="1"/>
    <col min="12315" max="12315" width="9.109375" style="25"/>
    <col min="12316" max="12316" width="5.44140625" style="25" customWidth="1"/>
    <col min="12317" max="12544" width="9.109375" style="25"/>
    <col min="12545" max="12545" width="3.6640625" style="25" customWidth="1"/>
    <col min="12546" max="12546" width="9.109375" style="25"/>
    <col min="12547" max="12547" width="10.44140625" style="25" customWidth="1"/>
    <col min="12548" max="12555" width="9.109375" style="25"/>
    <col min="12556" max="12556" width="9.6640625" style="25" customWidth="1"/>
    <col min="12557" max="12557" width="13" style="25" bestFit="1" customWidth="1"/>
    <col min="12558" max="12558" width="9.109375" style="25"/>
    <col min="12559" max="12559" width="10.44140625" style="25" customWidth="1"/>
    <col min="12560" max="12560" width="9.109375" style="25" customWidth="1"/>
    <col min="12561" max="12570" width="9.109375" style="25" hidden="1" customWidth="1"/>
    <col min="12571" max="12571" width="9.109375" style="25"/>
    <col min="12572" max="12572" width="5.44140625" style="25" customWidth="1"/>
    <col min="12573" max="12800" width="9.109375" style="25"/>
    <col min="12801" max="12801" width="3.6640625" style="25" customWidth="1"/>
    <col min="12802" max="12802" width="9.109375" style="25"/>
    <col min="12803" max="12803" width="10.44140625" style="25" customWidth="1"/>
    <col min="12804" max="12811" width="9.109375" style="25"/>
    <col min="12812" max="12812" width="9.6640625" style="25" customWidth="1"/>
    <col min="12813" max="12813" width="13" style="25" bestFit="1" customWidth="1"/>
    <col min="12814" max="12814" width="9.109375" style="25"/>
    <col min="12815" max="12815" width="10.44140625" style="25" customWidth="1"/>
    <col min="12816" max="12816" width="9.109375" style="25" customWidth="1"/>
    <col min="12817" max="12826" width="9.109375" style="25" hidden="1" customWidth="1"/>
    <col min="12827" max="12827" width="9.109375" style="25"/>
    <col min="12828" max="12828" width="5.44140625" style="25" customWidth="1"/>
    <col min="12829" max="13056" width="9.109375" style="25"/>
    <col min="13057" max="13057" width="3.6640625" style="25" customWidth="1"/>
    <col min="13058" max="13058" width="9.109375" style="25"/>
    <col min="13059" max="13059" width="10.44140625" style="25" customWidth="1"/>
    <col min="13060" max="13067" width="9.109375" style="25"/>
    <col min="13068" max="13068" width="9.6640625" style="25" customWidth="1"/>
    <col min="13069" max="13069" width="13" style="25" bestFit="1" customWidth="1"/>
    <col min="13070" max="13070" width="9.109375" style="25"/>
    <col min="13071" max="13071" width="10.44140625" style="25" customWidth="1"/>
    <col min="13072" max="13072" width="9.109375" style="25" customWidth="1"/>
    <col min="13073" max="13082" width="9.109375" style="25" hidden="1" customWidth="1"/>
    <col min="13083" max="13083" width="9.109375" style="25"/>
    <col min="13084" max="13084" width="5.44140625" style="25" customWidth="1"/>
    <col min="13085" max="13312" width="9.109375" style="25"/>
    <col min="13313" max="13313" width="3.6640625" style="25" customWidth="1"/>
    <col min="13314" max="13314" width="9.109375" style="25"/>
    <col min="13315" max="13315" width="10.44140625" style="25" customWidth="1"/>
    <col min="13316" max="13323" width="9.109375" style="25"/>
    <col min="13324" max="13324" width="9.6640625" style="25" customWidth="1"/>
    <col min="13325" max="13325" width="13" style="25" bestFit="1" customWidth="1"/>
    <col min="13326" max="13326" width="9.109375" style="25"/>
    <col min="13327" max="13327" width="10.44140625" style="25" customWidth="1"/>
    <col min="13328" max="13328" width="9.109375" style="25" customWidth="1"/>
    <col min="13329" max="13338" width="9.109375" style="25" hidden="1" customWidth="1"/>
    <col min="13339" max="13339" width="9.109375" style="25"/>
    <col min="13340" max="13340" width="5.44140625" style="25" customWidth="1"/>
    <col min="13341" max="13568" width="9.109375" style="25"/>
    <col min="13569" max="13569" width="3.6640625" style="25" customWidth="1"/>
    <col min="13570" max="13570" width="9.109375" style="25"/>
    <col min="13571" max="13571" width="10.44140625" style="25" customWidth="1"/>
    <col min="13572" max="13579" width="9.109375" style="25"/>
    <col min="13580" max="13580" width="9.6640625" style="25" customWidth="1"/>
    <col min="13581" max="13581" width="13" style="25" bestFit="1" customWidth="1"/>
    <col min="13582" max="13582" width="9.109375" style="25"/>
    <col min="13583" max="13583" width="10.44140625" style="25" customWidth="1"/>
    <col min="13584" max="13584" width="9.109375" style="25" customWidth="1"/>
    <col min="13585" max="13594" width="9.109375" style="25" hidden="1" customWidth="1"/>
    <col min="13595" max="13595" width="9.109375" style="25"/>
    <col min="13596" max="13596" width="5.44140625" style="25" customWidth="1"/>
    <col min="13597" max="13824" width="9.109375" style="25"/>
    <col min="13825" max="13825" width="3.6640625" style="25" customWidth="1"/>
    <col min="13826" max="13826" width="9.109375" style="25"/>
    <col min="13827" max="13827" width="10.44140625" style="25" customWidth="1"/>
    <col min="13828" max="13835" width="9.109375" style="25"/>
    <col min="13836" max="13836" width="9.6640625" style="25" customWidth="1"/>
    <col min="13837" max="13837" width="13" style="25" bestFit="1" customWidth="1"/>
    <col min="13838" max="13838" width="9.109375" style="25"/>
    <col min="13839" max="13839" width="10.44140625" style="25" customWidth="1"/>
    <col min="13840" max="13840" width="9.109375" style="25" customWidth="1"/>
    <col min="13841" max="13850" width="9.109375" style="25" hidden="1" customWidth="1"/>
    <col min="13851" max="13851" width="9.109375" style="25"/>
    <col min="13852" max="13852" width="5.44140625" style="25" customWidth="1"/>
    <col min="13853" max="14080" width="9.109375" style="25"/>
    <col min="14081" max="14081" width="3.6640625" style="25" customWidth="1"/>
    <col min="14082" max="14082" width="9.109375" style="25"/>
    <col min="14083" max="14083" width="10.44140625" style="25" customWidth="1"/>
    <col min="14084" max="14091" width="9.109375" style="25"/>
    <col min="14092" max="14092" width="9.6640625" style="25" customWidth="1"/>
    <col min="14093" max="14093" width="13" style="25" bestFit="1" customWidth="1"/>
    <col min="14094" max="14094" width="9.109375" style="25"/>
    <col min="14095" max="14095" width="10.44140625" style="25" customWidth="1"/>
    <col min="14096" max="14096" width="9.109375" style="25" customWidth="1"/>
    <col min="14097" max="14106" width="9.109375" style="25" hidden="1" customWidth="1"/>
    <col min="14107" max="14107" width="9.109375" style="25"/>
    <col min="14108" max="14108" width="5.44140625" style="25" customWidth="1"/>
    <col min="14109" max="14336" width="9.109375" style="25"/>
    <col min="14337" max="14337" width="3.6640625" style="25" customWidth="1"/>
    <col min="14338" max="14338" width="9.109375" style="25"/>
    <col min="14339" max="14339" width="10.44140625" style="25" customWidth="1"/>
    <col min="14340" max="14347" width="9.109375" style="25"/>
    <col min="14348" max="14348" width="9.6640625" style="25" customWidth="1"/>
    <col min="14349" max="14349" width="13" style="25" bestFit="1" customWidth="1"/>
    <col min="14350" max="14350" width="9.109375" style="25"/>
    <col min="14351" max="14351" width="10.44140625" style="25" customWidth="1"/>
    <col min="14352" max="14352" width="9.109375" style="25" customWidth="1"/>
    <col min="14353" max="14362" width="9.109375" style="25" hidden="1" customWidth="1"/>
    <col min="14363" max="14363" width="9.109375" style="25"/>
    <col min="14364" max="14364" width="5.44140625" style="25" customWidth="1"/>
    <col min="14365" max="14592" width="9.109375" style="25"/>
    <col min="14593" max="14593" width="3.6640625" style="25" customWidth="1"/>
    <col min="14594" max="14594" width="9.109375" style="25"/>
    <col min="14595" max="14595" width="10.44140625" style="25" customWidth="1"/>
    <col min="14596" max="14603" width="9.109375" style="25"/>
    <col min="14604" max="14604" width="9.6640625" style="25" customWidth="1"/>
    <col min="14605" max="14605" width="13" style="25" bestFit="1" customWidth="1"/>
    <col min="14606" max="14606" width="9.109375" style="25"/>
    <col min="14607" max="14607" width="10.44140625" style="25" customWidth="1"/>
    <col min="14608" max="14608" width="9.109375" style="25" customWidth="1"/>
    <col min="14609" max="14618" width="9.109375" style="25" hidden="1" customWidth="1"/>
    <col min="14619" max="14619" width="9.109375" style="25"/>
    <col min="14620" max="14620" width="5.44140625" style="25" customWidth="1"/>
    <col min="14621" max="14848" width="9.109375" style="25"/>
    <col min="14849" max="14849" width="3.6640625" style="25" customWidth="1"/>
    <col min="14850" max="14850" width="9.109375" style="25"/>
    <col min="14851" max="14851" width="10.44140625" style="25" customWidth="1"/>
    <col min="14852" max="14859" width="9.109375" style="25"/>
    <col min="14860" max="14860" width="9.6640625" style="25" customWidth="1"/>
    <col min="14861" max="14861" width="13" style="25" bestFit="1" customWidth="1"/>
    <col min="14862" max="14862" width="9.109375" style="25"/>
    <col min="14863" max="14863" width="10.44140625" style="25" customWidth="1"/>
    <col min="14864" max="14864" width="9.109375" style="25" customWidth="1"/>
    <col min="14865" max="14874" width="9.109375" style="25" hidden="1" customWidth="1"/>
    <col min="14875" max="14875" width="9.109375" style="25"/>
    <col min="14876" max="14876" width="5.44140625" style="25" customWidth="1"/>
    <col min="14877" max="15104" width="9.109375" style="25"/>
    <col min="15105" max="15105" width="3.6640625" style="25" customWidth="1"/>
    <col min="15106" max="15106" width="9.109375" style="25"/>
    <col min="15107" max="15107" width="10.44140625" style="25" customWidth="1"/>
    <col min="15108" max="15115" width="9.109375" style="25"/>
    <col min="15116" max="15116" width="9.6640625" style="25" customWidth="1"/>
    <col min="15117" max="15117" width="13" style="25" bestFit="1" customWidth="1"/>
    <col min="15118" max="15118" width="9.109375" style="25"/>
    <col min="15119" max="15119" width="10.44140625" style="25" customWidth="1"/>
    <col min="15120" max="15120" width="9.109375" style="25" customWidth="1"/>
    <col min="15121" max="15130" width="9.109375" style="25" hidden="1" customWidth="1"/>
    <col min="15131" max="15131" width="9.109375" style="25"/>
    <col min="15132" max="15132" width="5.44140625" style="25" customWidth="1"/>
    <col min="15133" max="15360" width="9.109375" style="25"/>
    <col min="15361" max="15361" width="3.6640625" style="25" customWidth="1"/>
    <col min="15362" max="15362" width="9.109375" style="25"/>
    <col min="15363" max="15363" width="10.44140625" style="25" customWidth="1"/>
    <col min="15364" max="15371" width="9.109375" style="25"/>
    <col min="15372" max="15372" width="9.6640625" style="25" customWidth="1"/>
    <col min="15373" max="15373" width="13" style="25" bestFit="1" customWidth="1"/>
    <col min="15374" max="15374" width="9.109375" style="25"/>
    <col min="15375" max="15375" width="10.44140625" style="25" customWidth="1"/>
    <col min="15376" max="15376" width="9.109375" style="25" customWidth="1"/>
    <col min="15377" max="15386" width="9.109375" style="25" hidden="1" customWidth="1"/>
    <col min="15387" max="15387" width="9.109375" style="25"/>
    <col min="15388" max="15388" width="5.44140625" style="25" customWidth="1"/>
    <col min="15389" max="15616" width="9.109375" style="25"/>
    <col min="15617" max="15617" width="3.6640625" style="25" customWidth="1"/>
    <col min="15618" max="15618" width="9.109375" style="25"/>
    <col min="15619" max="15619" width="10.44140625" style="25" customWidth="1"/>
    <col min="15620" max="15627" width="9.109375" style="25"/>
    <col min="15628" max="15628" width="9.6640625" style="25" customWidth="1"/>
    <col min="15629" max="15629" width="13" style="25" bestFit="1" customWidth="1"/>
    <col min="15630" max="15630" width="9.109375" style="25"/>
    <col min="15631" max="15631" width="10.44140625" style="25" customWidth="1"/>
    <col min="15632" max="15632" width="9.109375" style="25" customWidth="1"/>
    <col min="15633" max="15642" width="9.109375" style="25" hidden="1" customWidth="1"/>
    <col min="15643" max="15643" width="9.109375" style="25"/>
    <col min="15644" max="15644" width="5.44140625" style="25" customWidth="1"/>
    <col min="15645" max="15872" width="9.109375" style="25"/>
    <col min="15873" max="15873" width="3.6640625" style="25" customWidth="1"/>
    <col min="15874" max="15874" width="9.109375" style="25"/>
    <col min="15875" max="15875" width="10.44140625" style="25" customWidth="1"/>
    <col min="15876" max="15883" width="9.109375" style="25"/>
    <col min="15884" max="15884" width="9.6640625" style="25" customWidth="1"/>
    <col min="15885" max="15885" width="13" style="25" bestFit="1" customWidth="1"/>
    <col min="15886" max="15886" width="9.109375" style="25"/>
    <col min="15887" max="15887" width="10.44140625" style="25" customWidth="1"/>
    <col min="15888" max="15888" width="9.109375" style="25" customWidth="1"/>
    <col min="15889" max="15898" width="9.109375" style="25" hidden="1" customWidth="1"/>
    <col min="15899" max="15899" width="9.109375" style="25"/>
    <col min="15900" max="15900" width="5.44140625" style="25" customWidth="1"/>
    <col min="15901" max="16128" width="9.109375" style="25"/>
    <col min="16129" max="16129" width="3.6640625" style="25" customWidth="1"/>
    <col min="16130" max="16130" width="9.109375" style="25"/>
    <col min="16131" max="16131" width="10.44140625" style="25" customWidth="1"/>
    <col min="16132" max="16139" width="9.109375" style="25"/>
    <col min="16140" max="16140" width="9.6640625" style="25" customWidth="1"/>
    <col min="16141" max="16141" width="13" style="25" bestFit="1" customWidth="1"/>
    <col min="16142" max="16142" width="9.109375" style="25"/>
    <col min="16143" max="16143" width="10.44140625" style="25" customWidth="1"/>
    <col min="16144" max="16144" width="9.109375" style="25" customWidth="1"/>
    <col min="16145" max="16154" width="9.109375" style="25" hidden="1" customWidth="1"/>
    <col min="16155" max="16155" width="9.109375" style="25"/>
    <col min="16156" max="16156" width="5.44140625" style="25" customWidth="1"/>
    <col min="16157" max="16384" width="9.109375" style="25"/>
  </cols>
  <sheetData>
    <row r="2" spans="2:63" x14ac:dyDescent="0.25">
      <c r="B2" s="304" t="s">
        <v>751</v>
      </c>
      <c r="C2" s="305"/>
      <c r="D2" s="305"/>
      <c r="E2" s="305"/>
      <c r="F2" s="305"/>
      <c r="G2" s="305"/>
      <c r="H2" s="305"/>
      <c r="I2" s="305"/>
      <c r="J2" s="305"/>
      <c r="K2" s="305"/>
      <c r="L2" s="305"/>
      <c r="M2" s="305"/>
      <c r="N2" s="305"/>
      <c r="O2" s="305"/>
      <c r="P2" s="305"/>
    </row>
    <row r="3" spans="2:63" x14ac:dyDescent="0.25">
      <c r="B3" s="13"/>
      <c r="C3" s="13"/>
      <c r="D3" s="13"/>
      <c r="E3" s="13"/>
      <c r="F3" s="13"/>
      <c r="G3" s="13"/>
      <c r="H3" s="13"/>
      <c r="I3" s="13"/>
      <c r="J3" s="13"/>
      <c r="K3" s="13"/>
      <c r="L3" s="13"/>
      <c r="M3" s="13"/>
      <c r="N3" s="13"/>
      <c r="O3" s="13"/>
      <c r="P3" s="13"/>
      <c r="W3" s="13"/>
      <c r="BA3" s="25"/>
      <c r="BB3" s="25"/>
      <c r="BC3" s="25"/>
      <c r="BD3" s="25"/>
      <c r="BE3" s="25"/>
      <c r="BF3" s="25"/>
      <c r="BG3" s="25"/>
      <c r="BH3" s="25"/>
      <c r="BI3" s="25"/>
      <c r="BJ3" s="25"/>
      <c r="BK3" s="25"/>
    </row>
    <row r="4" spans="2:63" ht="15" customHeight="1" x14ac:dyDescent="0.3">
      <c r="B4" s="317"/>
      <c r="C4" s="318"/>
      <c r="D4" s="318"/>
      <c r="E4" s="318"/>
      <c r="F4" s="318"/>
      <c r="G4" s="318"/>
      <c r="H4" s="318"/>
      <c r="I4" s="318"/>
      <c r="J4" s="318"/>
      <c r="K4" s="318"/>
      <c r="L4" s="318"/>
      <c r="M4" s="318"/>
      <c r="N4" s="318"/>
      <c r="O4" s="318"/>
      <c r="P4" s="319"/>
      <c r="W4" s="13"/>
      <c r="BA4" s="25"/>
      <c r="BB4" s="25"/>
      <c r="BC4" s="25"/>
      <c r="BD4" s="25"/>
      <c r="BE4" s="25"/>
      <c r="BF4" s="25"/>
      <c r="BG4" s="25"/>
      <c r="BH4" s="25"/>
      <c r="BI4" s="25"/>
      <c r="BJ4" s="25"/>
      <c r="BK4" s="25"/>
    </row>
    <row r="5" spans="2:63" ht="15" customHeight="1" x14ac:dyDescent="0.25">
      <c r="B5" s="28"/>
      <c r="C5" s="29"/>
      <c r="D5" s="29"/>
      <c r="E5" s="29"/>
      <c r="F5" s="29"/>
      <c r="G5" s="29"/>
      <c r="H5" s="29"/>
      <c r="I5" s="29"/>
      <c r="J5" s="29"/>
      <c r="K5" s="29"/>
      <c r="L5" s="29"/>
      <c r="M5" s="29"/>
      <c r="N5" s="29"/>
      <c r="O5" s="29"/>
      <c r="P5" s="8"/>
      <c r="W5" s="13"/>
      <c r="BA5" s="25"/>
      <c r="BB5" s="25"/>
      <c r="BC5" s="25"/>
      <c r="BD5" s="25"/>
      <c r="BE5" s="25"/>
      <c r="BF5" s="25"/>
      <c r="BG5" s="25"/>
      <c r="BH5" s="25"/>
      <c r="BI5" s="25"/>
      <c r="BJ5" s="25"/>
      <c r="BK5" s="25"/>
    </row>
    <row r="6" spans="2:63" ht="21" customHeight="1" x14ac:dyDescent="0.25">
      <c r="B6" s="193" t="s">
        <v>1</v>
      </c>
      <c r="C6" s="29"/>
      <c r="D6" s="29"/>
      <c r="E6" s="29"/>
      <c r="F6" s="29"/>
      <c r="G6" s="29"/>
      <c r="H6" s="29"/>
      <c r="I6" s="29"/>
      <c r="J6" s="29"/>
      <c r="K6" s="29"/>
      <c r="L6" s="29"/>
      <c r="M6" s="29"/>
      <c r="N6" s="29"/>
      <c r="O6" s="29"/>
      <c r="P6" s="8"/>
      <c r="W6" s="13"/>
      <c r="BA6" s="25"/>
      <c r="BB6" s="25"/>
      <c r="BC6" s="25"/>
      <c r="BD6" s="25"/>
      <c r="BE6" s="25"/>
      <c r="BF6" s="25"/>
      <c r="BG6" s="25"/>
      <c r="BH6" s="25"/>
      <c r="BI6" s="25"/>
      <c r="BJ6" s="25"/>
      <c r="BK6" s="25"/>
    </row>
    <row r="7" spans="2:63" ht="15" customHeight="1" x14ac:dyDescent="0.25">
      <c r="B7" s="30"/>
      <c r="C7" s="29"/>
      <c r="D7" s="29"/>
      <c r="E7" s="29"/>
      <c r="F7" s="29"/>
      <c r="G7" s="29"/>
      <c r="H7" s="29"/>
      <c r="I7" s="29"/>
      <c r="J7" s="29"/>
      <c r="K7" s="29"/>
      <c r="L7" s="29"/>
      <c r="M7" s="29"/>
      <c r="N7" s="29"/>
      <c r="O7" s="29"/>
      <c r="P7" s="8"/>
      <c r="W7" s="13"/>
      <c r="BA7" s="25"/>
      <c r="BB7" s="25"/>
      <c r="BC7" s="25"/>
      <c r="BD7" s="25"/>
      <c r="BE7" s="25"/>
      <c r="BF7" s="25"/>
      <c r="BG7" s="25"/>
      <c r="BH7" s="25"/>
      <c r="BI7" s="25"/>
      <c r="BJ7" s="25"/>
      <c r="BK7" s="25"/>
    </row>
    <row r="8" spans="2:63" ht="15" customHeight="1" x14ac:dyDescent="0.25">
      <c r="B8" s="9"/>
      <c r="C8" s="6"/>
      <c r="D8" s="6"/>
      <c r="E8" s="6"/>
      <c r="F8" s="6"/>
      <c r="G8" s="6"/>
      <c r="H8" s="6"/>
      <c r="I8" s="6"/>
      <c r="J8" s="6"/>
      <c r="K8" s="6"/>
      <c r="L8" s="6"/>
      <c r="M8" s="6"/>
      <c r="N8" s="6"/>
      <c r="O8" s="6"/>
      <c r="P8" s="8"/>
      <c r="W8" s="13"/>
      <c r="BA8" s="25"/>
      <c r="BB8" s="25"/>
      <c r="BC8" s="25"/>
      <c r="BD8" s="25"/>
      <c r="BE8" s="25"/>
      <c r="BF8" s="25"/>
      <c r="BG8" s="25"/>
      <c r="BH8" s="25"/>
      <c r="BI8" s="25"/>
      <c r="BJ8" s="25"/>
      <c r="BK8" s="25"/>
    </row>
    <row r="9" spans="2:63" ht="15" customHeight="1" x14ac:dyDescent="0.25">
      <c r="B9" s="5" t="s">
        <v>632</v>
      </c>
      <c r="C9" s="6"/>
      <c r="D9" s="314" t="str">
        <f>IF('Administratief luik'!C39="","",'Administratief luik'!C39)</f>
        <v/>
      </c>
      <c r="E9" s="320"/>
      <c r="F9" s="321"/>
      <c r="G9" s="6"/>
      <c r="H9" s="18"/>
      <c r="I9" s="33"/>
      <c r="J9" s="6"/>
      <c r="K9" s="7" t="s">
        <v>130</v>
      </c>
      <c r="L9" s="6"/>
      <c r="M9" s="306" t="str">
        <f>IF('Administratief luik'!D79="","",'Administratief luik'!D79)</f>
        <v/>
      </c>
      <c r="N9" s="309"/>
      <c r="O9" s="310"/>
      <c r="P9" s="8"/>
      <c r="W9" s="13"/>
      <c r="BA9" s="25"/>
      <c r="BB9" s="25"/>
      <c r="BC9" s="25"/>
      <c r="BD9" s="25"/>
      <c r="BE9" s="25"/>
      <c r="BF9" s="25"/>
      <c r="BG9" s="25"/>
      <c r="BH9" s="25"/>
      <c r="BI9" s="25"/>
      <c r="BJ9" s="25"/>
      <c r="BK9" s="25"/>
    </row>
    <row r="10" spans="2:63" ht="15" customHeight="1" x14ac:dyDescent="0.25">
      <c r="B10" s="9"/>
      <c r="C10" s="6"/>
      <c r="D10" s="7"/>
      <c r="E10" s="7"/>
      <c r="F10" s="7"/>
      <c r="G10" s="6"/>
      <c r="H10" s="7"/>
      <c r="I10" s="33"/>
      <c r="J10" s="6"/>
      <c r="K10" s="6"/>
      <c r="L10" s="7"/>
      <c r="M10" s="10"/>
      <c r="N10" s="10"/>
      <c r="O10" s="10"/>
      <c r="P10" s="8"/>
      <c r="W10" s="13"/>
      <c r="BA10" s="25"/>
      <c r="BB10" s="25"/>
      <c r="BC10" s="25"/>
      <c r="BD10" s="25"/>
      <c r="BE10" s="25"/>
      <c r="BF10" s="25"/>
      <c r="BG10" s="25"/>
      <c r="BH10" s="25"/>
      <c r="BI10" s="25"/>
      <c r="BJ10" s="25"/>
      <c r="BK10" s="25"/>
    </row>
    <row r="11" spans="2:63" ht="15" customHeight="1" x14ac:dyDescent="0.25">
      <c r="B11" s="5" t="s">
        <v>127</v>
      </c>
      <c r="C11" s="6"/>
      <c r="D11" s="306" t="str">
        <f>IF('Administratief luik'!C43="","",'Administratief luik'!C43)</f>
        <v/>
      </c>
      <c r="E11" s="307"/>
      <c r="F11" s="308"/>
      <c r="G11" s="6"/>
      <c r="H11" s="18"/>
      <c r="I11" s="35"/>
      <c r="J11" s="6"/>
      <c r="K11" s="7" t="s">
        <v>544</v>
      </c>
      <c r="L11" s="6"/>
      <c r="M11" s="306" t="str">
        <f>IF('Administratief luik'!D83="","",'Administratief luik'!D83)</f>
        <v/>
      </c>
      <c r="N11" s="309"/>
      <c r="O11" s="310"/>
      <c r="P11" s="8"/>
      <c r="W11" s="13"/>
      <c r="BA11" s="25"/>
      <c r="BB11" s="25"/>
      <c r="BC11" s="25"/>
      <c r="BD11" s="25"/>
      <c r="BE11" s="25"/>
      <c r="BF11" s="25"/>
      <c r="BG11" s="25"/>
      <c r="BH11" s="25"/>
      <c r="BI11" s="25"/>
      <c r="BJ11" s="25"/>
      <c r="BK11" s="25"/>
    </row>
    <row r="12" spans="2:63" ht="15" customHeight="1" x14ac:dyDescent="0.25">
      <c r="B12" s="9"/>
      <c r="C12" s="6"/>
      <c r="D12" s="7"/>
      <c r="E12" s="7"/>
      <c r="F12" s="7"/>
      <c r="G12" s="6"/>
      <c r="H12" s="6"/>
      <c r="I12" s="6"/>
      <c r="J12" s="6"/>
      <c r="K12" s="6"/>
      <c r="L12" s="7"/>
      <c r="M12" s="10"/>
      <c r="N12" s="10"/>
      <c r="O12" s="10"/>
      <c r="P12" s="8"/>
      <c r="W12" s="13"/>
      <c r="BA12" s="25"/>
      <c r="BB12" s="25"/>
      <c r="BC12" s="25"/>
      <c r="BD12" s="25"/>
      <c r="BE12" s="25"/>
      <c r="BF12" s="25"/>
      <c r="BG12" s="25"/>
      <c r="BH12" s="25"/>
      <c r="BI12" s="25"/>
      <c r="BJ12" s="25"/>
      <c r="BK12" s="25"/>
    </row>
    <row r="13" spans="2:63" ht="15" customHeight="1" x14ac:dyDescent="0.25">
      <c r="B13" s="5" t="s">
        <v>129</v>
      </c>
      <c r="C13" s="6"/>
      <c r="D13" s="314">
        <f>'Administratief luik'!C41</f>
        <v>0</v>
      </c>
      <c r="E13" s="315"/>
      <c r="F13" s="316"/>
      <c r="G13" s="6"/>
      <c r="H13" s="6"/>
      <c r="I13" s="6"/>
      <c r="J13" s="6"/>
      <c r="K13" s="7" t="s">
        <v>0</v>
      </c>
      <c r="L13" s="6"/>
      <c r="M13" s="311" t="str">
        <f>IF('Administratief luik'!C8="","",'Administratief luik'!C8)</f>
        <v/>
      </c>
      <c r="N13" s="312"/>
      <c r="O13" s="313"/>
      <c r="P13" s="8"/>
      <c r="W13" s="13"/>
      <c r="BA13" s="25"/>
      <c r="BB13" s="25"/>
      <c r="BC13" s="25"/>
      <c r="BD13" s="25"/>
      <c r="BE13" s="25"/>
      <c r="BF13" s="25"/>
      <c r="BG13" s="25"/>
      <c r="BH13" s="25"/>
      <c r="BI13" s="25"/>
      <c r="BJ13" s="25"/>
      <c r="BK13" s="25"/>
    </row>
    <row r="14" spans="2:63" ht="15" customHeight="1" x14ac:dyDescent="0.25">
      <c r="B14" s="9"/>
      <c r="C14" s="6"/>
      <c r="D14" s="7"/>
      <c r="E14" s="7"/>
      <c r="F14" s="7"/>
      <c r="G14" s="6"/>
      <c r="H14" s="6"/>
      <c r="I14" s="6"/>
      <c r="J14" s="6"/>
      <c r="K14" s="6"/>
      <c r="L14" s="7"/>
      <c r="M14" s="10"/>
      <c r="N14" s="10"/>
      <c r="O14" s="10"/>
      <c r="P14" s="8"/>
      <c r="W14" s="13"/>
      <c r="BA14" s="25"/>
      <c r="BB14" s="25"/>
      <c r="BC14" s="25"/>
      <c r="BD14" s="25"/>
      <c r="BE14" s="25"/>
      <c r="BF14" s="25"/>
      <c r="BG14" s="25"/>
      <c r="BH14" s="25"/>
      <c r="BI14" s="25"/>
      <c r="BJ14" s="25"/>
      <c r="BK14" s="25"/>
    </row>
    <row r="15" spans="2:63" ht="15" customHeight="1" thickBot="1" x14ac:dyDescent="0.3">
      <c r="B15" s="40"/>
      <c r="C15" s="41"/>
      <c r="D15" s="41"/>
      <c r="E15" s="41"/>
      <c r="F15" s="41"/>
      <c r="G15" s="41"/>
      <c r="H15" s="41"/>
      <c r="I15" s="41"/>
      <c r="J15" s="41"/>
      <c r="K15" s="41"/>
      <c r="L15" s="41"/>
      <c r="M15" s="41"/>
      <c r="N15" s="41"/>
      <c r="O15" s="41"/>
      <c r="P15" s="42"/>
      <c r="W15" s="13"/>
      <c r="BA15" s="25"/>
      <c r="BB15" s="25"/>
      <c r="BC15" s="25"/>
      <c r="BD15" s="25"/>
      <c r="BE15" s="25"/>
      <c r="BF15" s="25"/>
      <c r="BG15" s="25"/>
      <c r="BH15" s="25"/>
      <c r="BI15" s="25"/>
      <c r="BJ15" s="25"/>
      <c r="BK15" s="25"/>
    </row>
    <row r="16" spans="2:63" x14ac:dyDescent="0.25">
      <c r="B16" s="70"/>
      <c r="C16" s="44"/>
      <c r="D16" s="44"/>
      <c r="E16" s="44"/>
      <c r="F16" s="44"/>
      <c r="G16" s="44"/>
      <c r="H16" s="44"/>
      <c r="I16" s="44"/>
      <c r="J16" s="44"/>
      <c r="K16" s="44"/>
      <c r="L16" s="44"/>
      <c r="M16" s="44"/>
      <c r="N16" s="44"/>
      <c r="O16" s="44"/>
      <c r="P16" s="71"/>
      <c r="W16" s="13"/>
      <c r="BA16" s="25"/>
      <c r="BB16" s="25"/>
      <c r="BC16" s="25"/>
      <c r="BD16" s="25"/>
      <c r="BE16" s="25"/>
      <c r="BF16" s="25"/>
      <c r="BG16" s="25"/>
      <c r="BH16" s="25"/>
      <c r="BI16" s="25"/>
      <c r="BJ16" s="25"/>
      <c r="BK16" s="25"/>
    </row>
    <row r="17" spans="2:63" x14ac:dyDescent="0.25">
      <c r="B17" s="43"/>
      <c r="C17" s="44"/>
      <c r="D17" s="44"/>
      <c r="E17" s="44"/>
      <c r="F17" s="44"/>
      <c r="G17" s="44"/>
      <c r="H17" s="44"/>
      <c r="I17" s="44"/>
      <c r="J17" s="44"/>
      <c r="K17" s="44"/>
      <c r="L17" s="44"/>
      <c r="M17" s="44"/>
      <c r="N17" s="44"/>
      <c r="O17" s="46" t="s">
        <v>8</v>
      </c>
      <c r="P17" s="45"/>
      <c r="W17" s="13"/>
      <c r="Y17" s="322" t="s">
        <v>555</v>
      </c>
      <c r="Z17" s="322"/>
      <c r="AA17" s="322"/>
      <c r="BA17" s="25"/>
      <c r="BB17" s="25"/>
      <c r="BC17" s="25"/>
      <c r="BD17" s="25"/>
      <c r="BE17" s="25"/>
      <c r="BF17" s="25"/>
      <c r="BG17" s="25"/>
      <c r="BH17" s="25"/>
      <c r="BI17" s="25"/>
      <c r="BJ17" s="25"/>
      <c r="BK17" s="25"/>
    </row>
    <row r="18" spans="2:63" ht="13.95" customHeight="1" x14ac:dyDescent="0.25">
      <c r="B18" s="47" t="s">
        <v>48</v>
      </c>
      <c r="C18" s="48" t="s">
        <v>90</v>
      </c>
      <c r="D18" s="44"/>
      <c r="E18" s="44"/>
      <c r="F18" s="44"/>
      <c r="G18" s="44"/>
      <c r="H18" s="44"/>
      <c r="I18" s="44"/>
      <c r="J18" s="44"/>
      <c r="K18" s="44"/>
      <c r="L18" s="44"/>
      <c r="M18" s="44"/>
      <c r="N18" s="44"/>
      <c r="O18" s="49"/>
      <c r="P18" s="45"/>
      <c r="U18" s="38">
        <v>0</v>
      </c>
      <c r="W18" s="13"/>
      <c r="BA18" s="25"/>
      <c r="BB18" s="25"/>
      <c r="BC18" s="25"/>
      <c r="BD18" s="25"/>
      <c r="BE18" s="25"/>
      <c r="BF18" s="25"/>
      <c r="BG18" s="25"/>
      <c r="BH18" s="25"/>
      <c r="BI18" s="25"/>
      <c r="BJ18" s="25"/>
      <c r="BK18" s="25"/>
    </row>
    <row r="19" spans="2:63" ht="13.95" customHeight="1" x14ac:dyDescent="0.25">
      <c r="B19" s="43"/>
      <c r="C19" s="194"/>
      <c r="D19" s="194"/>
      <c r="E19" s="44"/>
      <c r="F19" s="44"/>
      <c r="G19" s="44"/>
      <c r="H19" s="44"/>
      <c r="I19" s="44"/>
      <c r="J19" s="44"/>
      <c r="K19" s="44"/>
      <c r="L19" s="44"/>
      <c r="M19" s="44"/>
      <c r="N19" s="44"/>
      <c r="O19" s="44"/>
      <c r="P19" s="45"/>
      <c r="U19" s="50">
        <v>1</v>
      </c>
      <c r="W19" s="13"/>
      <c r="Y19" s="155" t="s">
        <v>556</v>
      </c>
      <c r="Z19" s="155"/>
      <c r="AA19" s="155" t="s">
        <v>557</v>
      </c>
      <c r="BA19" s="25"/>
      <c r="BB19" s="25"/>
      <c r="BC19" s="25"/>
      <c r="BD19" s="25"/>
      <c r="BE19" s="25"/>
      <c r="BF19" s="25"/>
      <c r="BG19" s="25"/>
      <c r="BH19" s="25"/>
      <c r="BI19" s="25"/>
      <c r="BJ19" s="25"/>
      <c r="BK19" s="25"/>
    </row>
    <row r="20" spans="2:63" ht="13.95" customHeight="1" x14ac:dyDescent="0.25">
      <c r="B20" s="43"/>
      <c r="C20" s="323" t="s">
        <v>98</v>
      </c>
      <c r="D20" s="324"/>
      <c r="E20" s="323" t="s">
        <v>97</v>
      </c>
      <c r="F20" s="324"/>
      <c r="G20" s="323" t="s">
        <v>96</v>
      </c>
      <c r="H20" s="324"/>
      <c r="I20" s="323" t="s">
        <v>132</v>
      </c>
      <c r="J20" s="324"/>
      <c r="K20" s="323" t="s">
        <v>133</v>
      </c>
      <c r="L20" s="324"/>
      <c r="M20" s="44"/>
      <c r="N20" s="44"/>
      <c r="O20" s="44"/>
      <c r="P20" s="45"/>
      <c r="U20" s="50">
        <v>2</v>
      </c>
      <c r="W20" s="13"/>
      <c r="BA20" s="25"/>
      <c r="BB20" s="25"/>
      <c r="BC20" s="25"/>
      <c r="BD20" s="25"/>
      <c r="BE20" s="25"/>
      <c r="BF20" s="25"/>
      <c r="BG20" s="25"/>
      <c r="BH20" s="25"/>
      <c r="BI20" s="25"/>
      <c r="BJ20" s="25"/>
      <c r="BK20" s="25"/>
    </row>
    <row r="21" spans="2:63" ht="14.7" customHeight="1" x14ac:dyDescent="0.25">
      <c r="B21" s="43"/>
      <c r="C21" s="325"/>
      <c r="D21" s="326"/>
      <c r="E21" s="325"/>
      <c r="F21" s="326"/>
      <c r="G21" s="325"/>
      <c r="H21" s="326"/>
      <c r="I21" s="325"/>
      <c r="J21" s="326"/>
      <c r="K21" s="325"/>
      <c r="L21" s="326"/>
      <c r="M21" s="44"/>
      <c r="N21" s="44"/>
      <c r="O21" s="46" t="s">
        <v>131</v>
      </c>
      <c r="P21" s="45"/>
      <c r="U21" s="50">
        <v>3</v>
      </c>
      <c r="W21" s="13"/>
      <c r="BA21" s="25"/>
      <c r="BB21" s="25"/>
      <c r="BC21" s="25"/>
      <c r="BD21" s="25"/>
      <c r="BE21" s="25"/>
      <c r="BF21" s="25"/>
      <c r="BG21" s="25"/>
      <c r="BH21" s="25"/>
      <c r="BI21" s="25"/>
      <c r="BJ21" s="25"/>
      <c r="BK21" s="25"/>
    </row>
    <row r="22" spans="2:63" x14ac:dyDescent="0.25">
      <c r="B22" s="47"/>
      <c r="C22" s="327" t="s">
        <v>37</v>
      </c>
      <c r="D22" s="328"/>
      <c r="E22" s="329" t="s">
        <v>38</v>
      </c>
      <c r="F22" s="330"/>
      <c r="G22" s="329" t="s">
        <v>39</v>
      </c>
      <c r="H22" s="330"/>
      <c r="I22" s="329" t="s">
        <v>40</v>
      </c>
      <c r="J22" s="330"/>
      <c r="K22" s="329" t="s">
        <v>41</v>
      </c>
      <c r="L22" s="330"/>
      <c r="M22" s="44"/>
      <c r="N22" s="44"/>
      <c r="O22" s="162"/>
      <c r="P22" s="45"/>
      <c r="U22" s="50">
        <v>4</v>
      </c>
      <c r="W22" s="13"/>
      <c r="BA22" s="25"/>
      <c r="BB22" s="25"/>
      <c r="BC22" s="25"/>
      <c r="BD22" s="25"/>
      <c r="BE22" s="25"/>
      <c r="BF22" s="25"/>
      <c r="BG22" s="25"/>
      <c r="BH22" s="25"/>
      <c r="BI22" s="25"/>
      <c r="BJ22" s="25"/>
      <c r="BK22" s="25"/>
    </row>
    <row r="23" spans="2:63" x14ac:dyDescent="0.25">
      <c r="B23" s="43"/>
      <c r="C23" s="44"/>
      <c r="D23" s="44"/>
      <c r="E23" s="44"/>
      <c r="F23" s="44"/>
      <c r="G23" s="44"/>
      <c r="H23" s="44"/>
      <c r="I23" s="44"/>
      <c r="J23" s="44"/>
      <c r="K23" s="44"/>
      <c r="L23" s="44"/>
      <c r="M23" s="44"/>
      <c r="N23" s="44"/>
      <c r="O23" s="44"/>
      <c r="P23" s="45"/>
      <c r="U23" s="39" t="s">
        <v>10</v>
      </c>
      <c r="W23" s="13"/>
      <c r="BA23" s="25"/>
      <c r="BB23" s="25"/>
      <c r="BC23" s="25"/>
      <c r="BD23" s="25"/>
      <c r="BE23" s="25"/>
      <c r="BF23" s="25"/>
      <c r="BG23" s="25"/>
      <c r="BH23" s="25"/>
      <c r="BI23" s="25"/>
      <c r="BJ23" s="25"/>
      <c r="BK23" s="25"/>
    </row>
    <row r="24" spans="2:63" ht="14.4" x14ac:dyDescent="0.3">
      <c r="B24" s="43"/>
      <c r="C24" s="51" t="s">
        <v>11</v>
      </c>
      <c r="D24" s="44"/>
      <c r="E24" s="44"/>
      <c r="F24" s="44"/>
      <c r="G24" s="44"/>
      <c r="H24" s="44"/>
      <c r="I24" s="44"/>
      <c r="J24" s="44"/>
      <c r="K24" s="44"/>
      <c r="L24" s="44"/>
      <c r="M24" s="44"/>
      <c r="N24" s="44"/>
      <c r="O24" s="44"/>
      <c r="P24" s="45"/>
      <c r="W24" s="13"/>
      <c r="BA24" s="25"/>
      <c r="BB24" s="25"/>
      <c r="BC24" s="25"/>
      <c r="BD24" s="25"/>
      <c r="BE24" s="25"/>
      <c r="BF24" s="25"/>
      <c r="BG24" s="25"/>
      <c r="BH24" s="25"/>
      <c r="BI24" s="25"/>
      <c r="BJ24" s="25"/>
      <c r="BK24" s="25"/>
    </row>
    <row r="25" spans="2:63" x14ac:dyDescent="0.25">
      <c r="B25" s="43"/>
      <c r="C25" s="44"/>
      <c r="D25" s="44"/>
      <c r="E25" s="44"/>
      <c r="F25" s="44"/>
      <c r="G25" s="44"/>
      <c r="H25" s="44"/>
      <c r="I25" s="44"/>
      <c r="J25" s="44"/>
      <c r="K25" s="44"/>
      <c r="L25" s="44"/>
      <c r="M25" s="44"/>
      <c r="N25" s="44"/>
      <c r="O25" s="44"/>
      <c r="P25" s="45"/>
      <c r="U25" s="38" t="s">
        <v>37</v>
      </c>
      <c r="W25" s="13"/>
      <c r="BA25" s="25"/>
      <c r="BB25" s="25"/>
      <c r="BC25" s="25"/>
      <c r="BD25" s="25"/>
      <c r="BE25" s="25"/>
      <c r="BF25" s="25"/>
      <c r="BG25" s="25"/>
      <c r="BH25" s="25"/>
      <c r="BI25" s="25"/>
      <c r="BJ25" s="25"/>
      <c r="BK25" s="25"/>
    </row>
    <row r="26" spans="2:63" x14ac:dyDescent="0.25">
      <c r="B26" s="43"/>
      <c r="C26" s="44"/>
      <c r="D26" s="44"/>
      <c r="E26" s="44"/>
      <c r="F26" s="44"/>
      <c r="G26" s="44"/>
      <c r="H26" s="44"/>
      <c r="I26" s="44"/>
      <c r="J26" s="44"/>
      <c r="K26" s="44"/>
      <c r="L26" s="44"/>
      <c r="M26" s="44"/>
      <c r="N26" s="44"/>
      <c r="O26" s="44"/>
      <c r="P26" s="45"/>
      <c r="U26" s="50" t="s">
        <v>38</v>
      </c>
      <c r="W26" s="13"/>
      <c r="BA26" s="25"/>
      <c r="BB26" s="25"/>
      <c r="BC26" s="25"/>
      <c r="BD26" s="25"/>
      <c r="BE26" s="25"/>
      <c r="BF26" s="25"/>
      <c r="BG26" s="25"/>
      <c r="BH26" s="25"/>
      <c r="BI26" s="25"/>
      <c r="BJ26" s="25"/>
      <c r="BK26" s="25"/>
    </row>
    <row r="27" spans="2:63" x14ac:dyDescent="0.25">
      <c r="B27" s="43"/>
      <c r="C27" s="44"/>
      <c r="D27" s="44"/>
      <c r="E27" s="44"/>
      <c r="F27" s="44"/>
      <c r="G27" s="44"/>
      <c r="H27" s="44"/>
      <c r="I27" s="44"/>
      <c r="J27" s="44"/>
      <c r="K27" s="44"/>
      <c r="L27" s="44"/>
      <c r="M27" s="44"/>
      <c r="N27" s="44"/>
      <c r="O27" s="44"/>
      <c r="P27" s="45"/>
      <c r="U27" s="50" t="s">
        <v>39</v>
      </c>
      <c r="W27" s="13"/>
      <c r="BA27" s="25"/>
      <c r="BB27" s="25"/>
      <c r="BC27" s="25"/>
      <c r="BD27" s="25"/>
      <c r="BE27" s="25"/>
      <c r="BF27" s="25"/>
      <c r="BG27" s="25"/>
      <c r="BH27" s="25"/>
      <c r="BI27" s="25"/>
      <c r="BJ27" s="25"/>
      <c r="BK27" s="25"/>
    </row>
    <row r="28" spans="2:63" x14ac:dyDescent="0.25">
      <c r="B28" s="43"/>
      <c r="C28" s="44"/>
      <c r="D28" s="44"/>
      <c r="E28" s="44"/>
      <c r="F28" s="44"/>
      <c r="G28" s="44"/>
      <c r="H28" s="44"/>
      <c r="I28" s="44"/>
      <c r="J28" s="44"/>
      <c r="K28" s="44"/>
      <c r="L28" s="44"/>
      <c r="M28" s="44"/>
      <c r="N28" s="44"/>
      <c r="O28" s="44"/>
      <c r="P28" s="45"/>
      <c r="U28" s="50" t="s">
        <v>40</v>
      </c>
      <c r="W28" s="13"/>
      <c r="BA28" s="25"/>
      <c r="BB28" s="25"/>
      <c r="BC28" s="25"/>
      <c r="BD28" s="25"/>
      <c r="BE28" s="25"/>
      <c r="BF28" s="25"/>
      <c r="BG28" s="25"/>
      <c r="BH28" s="25"/>
      <c r="BI28" s="25"/>
      <c r="BJ28" s="25"/>
      <c r="BK28" s="25"/>
    </row>
    <row r="29" spans="2:63" x14ac:dyDescent="0.25">
      <c r="B29" s="43"/>
      <c r="C29" s="44"/>
      <c r="D29" s="44"/>
      <c r="E29" s="44"/>
      <c r="F29" s="44"/>
      <c r="G29" s="44"/>
      <c r="H29" s="44"/>
      <c r="I29" s="44"/>
      <c r="J29" s="44"/>
      <c r="K29" s="44"/>
      <c r="L29" s="44"/>
      <c r="M29" s="44"/>
      <c r="N29" s="44"/>
      <c r="O29" s="44"/>
      <c r="P29" s="45"/>
      <c r="U29" s="39" t="s">
        <v>41</v>
      </c>
      <c r="W29" s="13"/>
      <c r="BA29" s="25"/>
      <c r="BB29" s="25"/>
      <c r="BC29" s="25"/>
      <c r="BD29" s="25"/>
      <c r="BE29" s="25"/>
      <c r="BF29" s="25"/>
      <c r="BG29" s="25"/>
      <c r="BH29" s="25"/>
      <c r="BI29" s="25"/>
      <c r="BJ29" s="25"/>
      <c r="BK29" s="25"/>
    </row>
    <row r="30" spans="2:63" x14ac:dyDescent="0.25">
      <c r="B30" s="43"/>
      <c r="C30" s="44"/>
      <c r="D30" s="44"/>
      <c r="E30" s="44"/>
      <c r="F30" s="44"/>
      <c r="G30" s="44"/>
      <c r="H30" s="44"/>
      <c r="I30" s="44"/>
      <c r="J30" s="44"/>
      <c r="K30" s="44"/>
      <c r="L30" s="44"/>
      <c r="M30" s="44"/>
      <c r="N30" s="44"/>
      <c r="O30" s="44"/>
      <c r="P30" s="45"/>
      <c r="U30" s="13"/>
      <c r="W30" s="13"/>
      <c r="BA30" s="25"/>
      <c r="BB30" s="25"/>
      <c r="BC30" s="25"/>
      <c r="BD30" s="25"/>
      <c r="BE30" s="25"/>
      <c r="BF30" s="25"/>
      <c r="BG30" s="25"/>
      <c r="BH30" s="25"/>
      <c r="BI30" s="25"/>
      <c r="BJ30" s="25"/>
      <c r="BK30" s="25"/>
    </row>
    <row r="31" spans="2:63" x14ac:dyDescent="0.25">
      <c r="B31" s="43"/>
      <c r="C31" s="44"/>
      <c r="D31" s="44"/>
      <c r="E31" s="44"/>
      <c r="F31" s="44"/>
      <c r="G31" s="44"/>
      <c r="H31" s="44"/>
      <c r="I31" s="44"/>
      <c r="J31" s="44"/>
      <c r="K31" s="44"/>
      <c r="L31" s="44"/>
      <c r="M31" s="44"/>
      <c r="N31" s="44"/>
      <c r="O31" s="44"/>
      <c r="P31" s="45"/>
      <c r="U31" s="13"/>
      <c r="W31" s="13"/>
      <c r="BA31" s="25"/>
      <c r="BB31" s="25"/>
      <c r="BC31" s="25"/>
      <c r="BD31" s="25"/>
      <c r="BE31" s="25"/>
      <c r="BF31" s="25"/>
      <c r="BG31" s="25"/>
      <c r="BH31" s="25"/>
      <c r="BI31" s="25"/>
      <c r="BJ31" s="25"/>
      <c r="BK31" s="25"/>
    </row>
    <row r="32" spans="2:63" x14ac:dyDescent="0.25">
      <c r="B32" s="43"/>
      <c r="C32" s="44"/>
      <c r="D32" s="44"/>
      <c r="E32" s="44"/>
      <c r="F32" s="44"/>
      <c r="G32" s="44"/>
      <c r="H32" s="44"/>
      <c r="I32" s="44"/>
      <c r="J32" s="44"/>
      <c r="K32" s="44"/>
      <c r="L32" s="44"/>
      <c r="M32" s="44"/>
      <c r="N32" s="44"/>
      <c r="O32" s="44"/>
      <c r="P32" s="45"/>
      <c r="U32" s="13"/>
      <c r="W32" s="13"/>
      <c r="BA32" s="25"/>
      <c r="BB32" s="25"/>
      <c r="BC32" s="25"/>
      <c r="BD32" s="25"/>
      <c r="BE32" s="25"/>
      <c r="BF32" s="25"/>
      <c r="BG32" s="25"/>
      <c r="BH32" s="25"/>
      <c r="BI32" s="25"/>
      <c r="BJ32" s="25"/>
      <c r="BK32" s="25"/>
    </row>
    <row r="33" spans="2:63" x14ac:dyDescent="0.25">
      <c r="B33" s="43"/>
      <c r="C33" s="44"/>
      <c r="D33" s="44"/>
      <c r="E33" s="44"/>
      <c r="F33" s="44"/>
      <c r="G33" s="44"/>
      <c r="H33" s="44"/>
      <c r="I33" s="44"/>
      <c r="J33" s="44"/>
      <c r="K33" s="44"/>
      <c r="L33" s="44"/>
      <c r="M33" s="44"/>
      <c r="N33" s="44"/>
      <c r="O33" s="44"/>
      <c r="P33" s="45"/>
      <c r="U33" s="13"/>
      <c r="W33" s="13"/>
      <c r="BA33" s="25"/>
      <c r="BB33" s="25"/>
      <c r="BC33" s="25"/>
      <c r="BD33" s="25"/>
      <c r="BE33" s="25"/>
      <c r="BF33" s="25"/>
      <c r="BG33" s="25"/>
      <c r="BH33" s="25"/>
      <c r="BI33" s="25"/>
      <c r="BJ33" s="25"/>
      <c r="BK33" s="25"/>
    </row>
    <row r="34" spans="2:63" x14ac:dyDescent="0.25">
      <c r="B34" s="43"/>
      <c r="C34" s="44"/>
      <c r="D34" s="44"/>
      <c r="E34" s="44"/>
      <c r="F34" s="44"/>
      <c r="G34" s="44"/>
      <c r="H34" s="44"/>
      <c r="I34" s="44"/>
      <c r="J34" s="44"/>
      <c r="K34" s="44"/>
      <c r="L34" s="44"/>
      <c r="M34" s="44"/>
      <c r="N34" s="44"/>
      <c r="O34" s="44"/>
      <c r="P34" s="45"/>
      <c r="U34" s="13"/>
      <c r="W34" s="13"/>
      <c r="BA34" s="25"/>
      <c r="BB34" s="25"/>
      <c r="BC34" s="25"/>
      <c r="BD34" s="25"/>
      <c r="BE34" s="25"/>
      <c r="BF34" s="25"/>
      <c r="BG34" s="25"/>
      <c r="BH34" s="25"/>
      <c r="BI34" s="25"/>
      <c r="BJ34" s="25"/>
      <c r="BK34" s="25"/>
    </row>
    <row r="35" spans="2:63" x14ac:dyDescent="0.25">
      <c r="B35" s="43"/>
      <c r="C35" s="44"/>
      <c r="D35" s="44"/>
      <c r="E35" s="44"/>
      <c r="F35" s="44"/>
      <c r="G35" s="44"/>
      <c r="H35" s="44"/>
      <c r="I35" s="44"/>
      <c r="J35" s="44"/>
      <c r="K35" s="44"/>
      <c r="L35" s="44"/>
      <c r="M35" s="44"/>
      <c r="N35" s="44"/>
      <c r="O35" s="44"/>
      <c r="P35" s="45"/>
      <c r="U35" s="13"/>
      <c r="W35" s="13"/>
      <c r="BA35" s="25"/>
      <c r="BB35" s="25"/>
      <c r="BC35" s="25"/>
      <c r="BD35" s="25"/>
      <c r="BE35" s="25"/>
      <c r="BF35" s="25"/>
      <c r="BG35" s="25"/>
      <c r="BH35" s="25"/>
      <c r="BI35" s="25"/>
      <c r="BJ35" s="25"/>
      <c r="BK35" s="25"/>
    </row>
    <row r="36" spans="2:63" x14ac:dyDescent="0.25">
      <c r="B36" s="43"/>
      <c r="C36" s="44"/>
      <c r="D36" s="44"/>
      <c r="E36" s="44"/>
      <c r="F36" s="44"/>
      <c r="G36" s="44"/>
      <c r="H36" s="44"/>
      <c r="I36" s="44"/>
      <c r="J36" s="44"/>
      <c r="K36" s="44"/>
      <c r="L36" s="44"/>
      <c r="M36" s="44"/>
      <c r="N36" s="44"/>
      <c r="O36" s="44"/>
      <c r="P36" s="45"/>
      <c r="U36" s="13"/>
      <c r="W36" s="13"/>
      <c r="BA36" s="25"/>
      <c r="BB36" s="25"/>
      <c r="BC36" s="25"/>
      <c r="BD36" s="25"/>
      <c r="BE36" s="25"/>
      <c r="BF36" s="25"/>
      <c r="BG36" s="25"/>
      <c r="BH36" s="25"/>
      <c r="BI36" s="25"/>
      <c r="BJ36" s="25"/>
      <c r="BK36" s="25"/>
    </row>
    <row r="37" spans="2:63" x14ac:dyDescent="0.25">
      <c r="B37" s="43"/>
      <c r="C37" s="44"/>
      <c r="D37" s="44"/>
      <c r="E37" s="44"/>
      <c r="F37" s="44"/>
      <c r="G37" s="44"/>
      <c r="H37" s="44"/>
      <c r="I37" s="44"/>
      <c r="J37" s="44"/>
      <c r="K37" s="44"/>
      <c r="L37" s="44"/>
      <c r="M37" s="44"/>
      <c r="N37" s="44"/>
      <c r="O37" s="44"/>
      <c r="P37" s="45"/>
      <c r="U37" s="13"/>
      <c r="W37" s="13"/>
      <c r="BA37" s="25"/>
      <c r="BB37" s="25"/>
      <c r="BC37" s="25"/>
      <c r="BD37" s="25"/>
      <c r="BE37" s="25"/>
      <c r="BF37" s="25"/>
      <c r="BG37" s="25"/>
      <c r="BH37" s="25"/>
      <c r="BI37" s="25"/>
      <c r="BJ37" s="25"/>
      <c r="BK37" s="25"/>
    </row>
    <row r="38" spans="2:63" x14ac:dyDescent="0.25">
      <c r="B38" s="43"/>
      <c r="C38" s="44"/>
      <c r="D38" s="44"/>
      <c r="E38" s="44"/>
      <c r="F38" s="44"/>
      <c r="G38" s="44"/>
      <c r="H38" s="44"/>
      <c r="I38" s="44"/>
      <c r="J38" s="44"/>
      <c r="K38" s="44"/>
      <c r="L38" s="44"/>
      <c r="M38" s="44"/>
      <c r="N38" s="44"/>
      <c r="O38" s="44"/>
      <c r="P38" s="45"/>
      <c r="U38" s="13"/>
      <c r="W38" s="13"/>
      <c r="BA38" s="25"/>
      <c r="BB38" s="25"/>
      <c r="BC38" s="25"/>
      <c r="BD38" s="25"/>
      <c r="BE38" s="25"/>
      <c r="BF38" s="25"/>
      <c r="BG38" s="25"/>
      <c r="BH38" s="25"/>
      <c r="BI38" s="25"/>
      <c r="BJ38" s="25"/>
      <c r="BK38" s="25"/>
    </row>
    <row r="39" spans="2:63" x14ac:dyDescent="0.25">
      <c r="B39" s="43"/>
      <c r="C39" s="44"/>
      <c r="D39" s="44"/>
      <c r="E39" s="44"/>
      <c r="F39" s="44"/>
      <c r="G39" s="44"/>
      <c r="H39" s="44"/>
      <c r="I39" s="44"/>
      <c r="J39" s="44"/>
      <c r="K39" s="44"/>
      <c r="L39" s="44"/>
      <c r="M39" s="44"/>
      <c r="N39" s="44"/>
      <c r="O39" s="46" t="s">
        <v>12</v>
      </c>
      <c r="P39" s="45"/>
      <c r="U39" s="13"/>
      <c r="W39" s="13"/>
      <c r="Y39" s="322" t="s">
        <v>555</v>
      </c>
      <c r="Z39" s="322"/>
      <c r="AA39" s="322"/>
      <c r="BA39" s="25"/>
      <c r="BB39" s="25"/>
      <c r="BC39" s="25"/>
      <c r="BD39" s="25"/>
      <c r="BE39" s="25"/>
      <c r="BF39" s="25"/>
      <c r="BG39" s="25"/>
      <c r="BH39" s="25"/>
      <c r="BI39" s="25"/>
      <c r="BJ39" s="25"/>
      <c r="BK39" s="25"/>
    </row>
    <row r="40" spans="2:63" x14ac:dyDescent="0.25">
      <c r="B40" s="47" t="s">
        <v>42</v>
      </c>
      <c r="C40" s="48" t="s">
        <v>43</v>
      </c>
      <c r="D40" s="44"/>
      <c r="E40" s="44"/>
      <c r="F40" s="44"/>
      <c r="G40" s="44"/>
      <c r="H40" s="44"/>
      <c r="I40" s="44"/>
      <c r="J40" s="44"/>
      <c r="K40" s="44"/>
      <c r="L40" s="44"/>
      <c r="M40" s="44"/>
      <c r="N40" s="44"/>
      <c r="O40" s="49"/>
      <c r="P40" s="45"/>
      <c r="U40" s="13"/>
      <c r="W40" s="13"/>
      <c r="BA40" s="25"/>
      <c r="BB40" s="25"/>
      <c r="BC40" s="25"/>
      <c r="BD40" s="25"/>
      <c r="BE40" s="25"/>
      <c r="BF40" s="25"/>
      <c r="BG40" s="25"/>
      <c r="BH40" s="25"/>
      <c r="BI40" s="25"/>
      <c r="BJ40" s="25"/>
      <c r="BK40" s="25"/>
    </row>
    <row r="41" spans="2:63" x14ac:dyDescent="0.25">
      <c r="B41" s="43"/>
      <c r="C41" s="44"/>
      <c r="D41" s="44"/>
      <c r="E41" s="44"/>
      <c r="F41" s="44"/>
      <c r="G41" s="44"/>
      <c r="H41" s="44"/>
      <c r="I41" s="44"/>
      <c r="J41" s="44"/>
      <c r="K41" s="44"/>
      <c r="L41" s="44"/>
      <c r="M41" s="44"/>
      <c r="N41" s="44"/>
      <c r="O41" s="44"/>
      <c r="P41" s="45"/>
      <c r="U41" s="13"/>
      <c r="W41" s="13"/>
      <c r="Y41" s="155" t="s">
        <v>556</v>
      </c>
      <c r="Z41" s="155"/>
      <c r="AA41" s="155" t="s">
        <v>557</v>
      </c>
      <c r="BA41" s="25"/>
      <c r="BB41" s="25"/>
      <c r="BC41" s="25"/>
      <c r="BD41" s="25"/>
      <c r="BE41" s="25"/>
      <c r="BF41" s="25"/>
      <c r="BG41" s="25"/>
      <c r="BH41" s="25"/>
      <c r="BI41" s="25"/>
      <c r="BJ41" s="25"/>
      <c r="BK41" s="25"/>
    </row>
    <row r="42" spans="2:63" ht="14.4" x14ac:dyDescent="0.3">
      <c r="B42" s="43"/>
      <c r="C42" s="51" t="s">
        <v>11</v>
      </c>
      <c r="D42" s="44"/>
      <c r="E42" s="44"/>
      <c r="F42" s="44"/>
      <c r="G42" s="44"/>
      <c r="H42" s="44"/>
      <c r="I42" s="44"/>
      <c r="J42" s="44"/>
      <c r="K42" s="44"/>
      <c r="L42" s="44"/>
      <c r="M42" s="44"/>
      <c r="N42" s="44"/>
      <c r="O42" s="44"/>
      <c r="P42" s="45"/>
      <c r="U42" s="13"/>
      <c r="W42" s="13"/>
      <c r="BA42" s="25"/>
      <c r="BB42" s="25"/>
      <c r="BC42" s="25"/>
      <c r="BD42" s="25"/>
      <c r="BE42" s="25"/>
      <c r="BF42" s="25"/>
      <c r="BG42" s="25"/>
      <c r="BH42" s="25"/>
      <c r="BI42" s="25"/>
      <c r="BJ42" s="25"/>
      <c r="BK42" s="25"/>
    </row>
    <row r="43" spans="2:63" x14ac:dyDescent="0.25">
      <c r="B43" s="43"/>
      <c r="C43" s="44"/>
      <c r="D43" s="44"/>
      <c r="E43" s="44"/>
      <c r="F43" s="44"/>
      <c r="G43" s="44"/>
      <c r="H43" s="44"/>
      <c r="I43" s="44"/>
      <c r="J43" s="44"/>
      <c r="K43" s="44"/>
      <c r="L43" s="44"/>
      <c r="M43" s="44"/>
      <c r="N43" s="44"/>
      <c r="O43" s="44"/>
      <c r="P43" s="45"/>
      <c r="U43" s="13"/>
      <c r="BA43" s="25"/>
      <c r="BB43" s="25"/>
      <c r="BC43" s="25"/>
      <c r="BD43" s="25"/>
      <c r="BE43" s="25"/>
      <c r="BF43" s="25"/>
      <c r="BG43" s="25"/>
      <c r="BH43" s="25"/>
      <c r="BI43" s="25"/>
      <c r="BJ43" s="25"/>
      <c r="BK43" s="25"/>
    </row>
    <row r="44" spans="2:63" x14ac:dyDescent="0.25">
      <c r="B44" s="43"/>
      <c r="C44" s="44"/>
      <c r="D44" s="44"/>
      <c r="E44" s="44"/>
      <c r="F44" s="44"/>
      <c r="G44" s="44"/>
      <c r="H44" s="44"/>
      <c r="I44" s="44"/>
      <c r="J44" s="44"/>
      <c r="K44" s="44"/>
      <c r="L44" s="44"/>
      <c r="M44" s="44"/>
      <c r="N44" s="44"/>
      <c r="O44" s="44"/>
      <c r="P44" s="45"/>
      <c r="U44" s="13"/>
      <c r="BA44" s="25"/>
      <c r="BB44" s="25"/>
      <c r="BC44" s="25"/>
      <c r="BD44" s="25"/>
      <c r="BE44" s="25"/>
      <c r="BF44" s="25"/>
      <c r="BG44" s="25"/>
      <c r="BH44" s="25"/>
      <c r="BI44" s="25"/>
      <c r="BJ44" s="25"/>
      <c r="BK44" s="25"/>
    </row>
    <row r="45" spans="2:63" x14ac:dyDescent="0.25">
      <c r="B45" s="43"/>
      <c r="C45" s="44"/>
      <c r="D45" s="44"/>
      <c r="E45" s="44"/>
      <c r="F45" s="44"/>
      <c r="G45" s="44"/>
      <c r="H45" s="44"/>
      <c r="I45" s="44"/>
      <c r="J45" s="44"/>
      <c r="K45" s="44"/>
      <c r="L45" s="44"/>
      <c r="M45" s="44"/>
      <c r="N45" s="44"/>
      <c r="O45" s="44"/>
      <c r="P45" s="45"/>
      <c r="U45" s="13"/>
      <c r="BA45" s="25"/>
      <c r="BB45" s="25"/>
      <c r="BC45" s="25"/>
      <c r="BD45" s="25"/>
      <c r="BE45" s="25"/>
      <c r="BF45" s="25"/>
      <c r="BG45" s="25"/>
      <c r="BH45" s="25"/>
      <c r="BI45" s="25"/>
      <c r="BJ45" s="25"/>
      <c r="BK45" s="25"/>
    </row>
    <row r="46" spans="2:63" x14ac:dyDescent="0.25">
      <c r="B46" s="43"/>
      <c r="C46" s="44"/>
      <c r="D46" s="44"/>
      <c r="E46" s="44"/>
      <c r="F46" s="44"/>
      <c r="G46" s="44"/>
      <c r="H46" s="44"/>
      <c r="I46" s="44"/>
      <c r="J46" s="44"/>
      <c r="K46" s="44"/>
      <c r="L46" s="44"/>
      <c r="M46" s="44"/>
      <c r="N46" s="44"/>
      <c r="O46" s="44"/>
      <c r="P46" s="45"/>
      <c r="U46" s="13"/>
      <c r="BA46" s="25"/>
      <c r="BB46" s="25"/>
      <c r="BC46" s="25"/>
      <c r="BD46" s="25"/>
      <c r="BE46" s="25"/>
      <c r="BF46" s="25"/>
      <c r="BG46" s="25"/>
      <c r="BH46" s="25"/>
      <c r="BI46" s="25"/>
      <c r="BJ46" s="25"/>
      <c r="BK46" s="25"/>
    </row>
    <row r="47" spans="2:63" x14ac:dyDescent="0.25">
      <c r="B47" s="43"/>
      <c r="C47" s="44"/>
      <c r="D47" s="44"/>
      <c r="E47" s="44"/>
      <c r="F47" s="44"/>
      <c r="G47" s="44"/>
      <c r="H47" s="44"/>
      <c r="I47" s="44"/>
      <c r="J47" s="44"/>
      <c r="K47" s="44"/>
      <c r="L47" s="44"/>
      <c r="M47" s="44"/>
      <c r="N47" s="44"/>
      <c r="O47" s="44"/>
      <c r="P47" s="45"/>
      <c r="U47" s="13"/>
      <c r="BA47" s="25"/>
      <c r="BB47" s="25"/>
      <c r="BC47" s="25"/>
      <c r="BD47" s="25"/>
      <c r="BE47" s="25"/>
      <c r="BF47" s="25"/>
      <c r="BG47" s="25"/>
      <c r="BH47" s="25"/>
      <c r="BI47" s="25"/>
      <c r="BJ47" s="25"/>
      <c r="BK47" s="25"/>
    </row>
    <row r="48" spans="2:63" x14ac:dyDescent="0.25">
      <c r="B48" s="43"/>
      <c r="C48" s="44"/>
      <c r="D48" s="44"/>
      <c r="E48" s="44"/>
      <c r="F48" s="44"/>
      <c r="G48" s="44"/>
      <c r="H48" s="44"/>
      <c r="I48" s="44"/>
      <c r="J48" s="44"/>
      <c r="K48" s="44"/>
      <c r="L48" s="44"/>
      <c r="M48" s="44"/>
      <c r="N48" s="44"/>
      <c r="O48" s="44"/>
      <c r="P48" s="45"/>
      <c r="U48" s="13"/>
      <c r="BA48" s="25"/>
      <c r="BB48" s="25"/>
      <c r="BC48" s="25"/>
      <c r="BD48" s="25"/>
      <c r="BE48" s="25"/>
      <c r="BF48" s="25"/>
      <c r="BG48" s="25"/>
      <c r="BH48" s="25"/>
      <c r="BI48" s="25"/>
      <c r="BJ48" s="25"/>
      <c r="BK48" s="25"/>
    </row>
    <row r="49" spans="2:63" x14ac:dyDescent="0.25">
      <c r="B49" s="43"/>
      <c r="C49" s="44"/>
      <c r="D49" s="44"/>
      <c r="E49" s="44"/>
      <c r="F49" s="44"/>
      <c r="G49" s="44"/>
      <c r="H49" s="44"/>
      <c r="I49" s="44"/>
      <c r="J49" s="44"/>
      <c r="K49" s="44"/>
      <c r="L49" s="44"/>
      <c r="M49" s="44"/>
      <c r="N49" s="44"/>
      <c r="O49" s="44"/>
      <c r="P49" s="45"/>
      <c r="U49" s="13"/>
      <c r="BA49" s="25"/>
      <c r="BB49" s="25"/>
      <c r="BC49" s="25"/>
      <c r="BD49" s="25"/>
      <c r="BE49" s="25"/>
      <c r="BF49" s="25"/>
      <c r="BG49" s="25"/>
      <c r="BH49" s="25"/>
      <c r="BI49" s="25"/>
      <c r="BJ49" s="25"/>
      <c r="BK49" s="25"/>
    </row>
    <row r="50" spans="2:63" x14ac:dyDescent="0.25">
      <c r="B50" s="43"/>
      <c r="C50" s="44"/>
      <c r="D50" s="44"/>
      <c r="E50" s="44"/>
      <c r="F50" s="44"/>
      <c r="G50" s="44"/>
      <c r="H50" s="44"/>
      <c r="I50" s="44"/>
      <c r="J50" s="44"/>
      <c r="K50" s="44"/>
      <c r="L50" s="44"/>
      <c r="M50" s="44"/>
      <c r="N50" s="44"/>
      <c r="O50" s="44"/>
      <c r="P50" s="45"/>
      <c r="U50" s="13"/>
      <c r="BA50" s="25"/>
      <c r="BB50" s="25"/>
      <c r="BC50" s="25"/>
      <c r="BD50" s="25"/>
      <c r="BE50" s="25"/>
      <c r="BF50" s="25"/>
      <c r="BG50" s="25"/>
      <c r="BH50" s="25"/>
      <c r="BI50" s="25"/>
      <c r="BJ50" s="25"/>
      <c r="BK50" s="25"/>
    </row>
    <row r="51" spans="2:63" x14ac:dyDescent="0.25">
      <c r="B51" s="43"/>
      <c r="C51" s="44"/>
      <c r="D51" s="44"/>
      <c r="E51" s="44"/>
      <c r="F51" s="44"/>
      <c r="G51" s="44"/>
      <c r="H51" s="44"/>
      <c r="I51" s="44"/>
      <c r="J51" s="44"/>
      <c r="K51" s="44"/>
      <c r="L51" s="44"/>
      <c r="M51" s="44"/>
      <c r="N51" s="44"/>
      <c r="O51" s="44"/>
      <c r="P51" s="45"/>
      <c r="U51" s="13"/>
      <c r="BA51" s="25"/>
      <c r="BB51" s="25"/>
      <c r="BC51" s="25"/>
      <c r="BD51" s="25"/>
      <c r="BE51" s="25"/>
      <c r="BF51" s="25"/>
      <c r="BG51" s="25"/>
      <c r="BH51" s="25"/>
      <c r="BI51" s="25"/>
      <c r="BJ51" s="25"/>
      <c r="BK51" s="25"/>
    </row>
    <row r="52" spans="2:63" x14ac:dyDescent="0.25">
      <c r="B52" s="43"/>
      <c r="C52" s="44"/>
      <c r="D52" s="44"/>
      <c r="E52" s="44"/>
      <c r="F52" s="44"/>
      <c r="G52" s="44"/>
      <c r="H52" s="44"/>
      <c r="I52" s="44"/>
      <c r="J52" s="44"/>
      <c r="K52" s="44"/>
      <c r="L52" s="44"/>
      <c r="M52" s="44"/>
      <c r="N52" s="44"/>
      <c r="O52" s="44"/>
      <c r="P52" s="45"/>
      <c r="U52" s="13"/>
      <c r="BA52" s="25"/>
      <c r="BB52" s="25"/>
      <c r="BC52" s="25"/>
      <c r="BD52" s="25"/>
      <c r="BE52" s="25"/>
      <c r="BF52" s="25"/>
      <c r="BG52" s="25"/>
      <c r="BH52" s="25"/>
      <c r="BI52" s="25"/>
      <c r="BJ52" s="25"/>
      <c r="BK52" s="25"/>
    </row>
    <row r="53" spans="2:63" x14ac:dyDescent="0.25">
      <c r="B53" s="43"/>
      <c r="C53" s="44"/>
      <c r="D53" s="44"/>
      <c r="E53" s="44"/>
      <c r="F53" s="44"/>
      <c r="G53" s="44"/>
      <c r="H53" s="44"/>
      <c r="I53" s="44"/>
      <c r="J53" s="44"/>
      <c r="K53" s="44"/>
      <c r="L53" s="44"/>
      <c r="M53" s="44"/>
      <c r="N53" s="44"/>
      <c r="O53" s="44"/>
      <c r="P53" s="45"/>
      <c r="U53" s="13"/>
      <c r="BA53" s="25"/>
      <c r="BB53" s="25"/>
      <c r="BC53" s="25"/>
      <c r="BD53" s="25"/>
      <c r="BE53" s="25"/>
      <c r="BF53" s="25"/>
      <c r="BG53" s="25"/>
      <c r="BH53" s="25"/>
      <c r="BI53" s="25"/>
      <c r="BJ53" s="25"/>
      <c r="BK53" s="25"/>
    </row>
    <row r="54" spans="2:63" x14ac:dyDescent="0.25">
      <c r="B54" s="43"/>
      <c r="C54" s="44"/>
      <c r="D54" s="44"/>
      <c r="E54" s="44"/>
      <c r="F54" s="44"/>
      <c r="G54" s="44"/>
      <c r="H54" s="44"/>
      <c r="I54" s="44"/>
      <c r="J54" s="44"/>
      <c r="K54" s="44"/>
      <c r="L54" s="44"/>
      <c r="M54" s="44"/>
      <c r="N54" s="44"/>
      <c r="O54" s="44"/>
      <c r="P54" s="45"/>
      <c r="U54" s="13"/>
      <c r="BA54" s="25"/>
      <c r="BB54" s="25"/>
      <c r="BC54" s="25"/>
      <c r="BD54" s="25"/>
      <c r="BE54" s="25"/>
      <c r="BF54" s="25"/>
      <c r="BG54" s="25"/>
      <c r="BH54" s="25"/>
      <c r="BI54" s="25"/>
      <c r="BJ54" s="25"/>
      <c r="BK54" s="25"/>
    </row>
    <row r="55" spans="2:63" x14ac:dyDescent="0.25">
      <c r="B55" s="43"/>
      <c r="C55" s="44"/>
      <c r="D55" s="44"/>
      <c r="E55" s="44"/>
      <c r="F55" s="44"/>
      <c r="G55" s="44"/>
      <c r="H55" s="44"/>
      <c r="I55" s="44"/>
      <c r="J55" s="44"/>
      <c r="K55" s="44"/>
      <c r="L55" s="44"/>
      <c r="M55" s="44"/>
      <c r="N55" s="44"/>
      <c r="O55" s="44"/>
      <c r="P55" s="45"/>
      <c r="U55" s="13"/>
      <c r="BA55" s="25"/>
      <c r="BB55" s="25"/>
      <c r="BC55" s="25"/>
      <c r="BD55" s="25"/>
      <c r="BE55" s="25"/>
      <c r="BF55" s="25"/>
      <c r="BG55" s="25"/>
      <c r="BH55" s="25"/>
      <c r="BI55" s="25"/>
      <c r="BJ55" s="25"/>
      <c r="BK55" s="25"/>
    </row>
    <row r="56" spans="2:63" x14ac:dyDescent="0.25">
      <c r="B56" s="43"/>
      <c r="C56" s="44"/>
      <c r="D56" s="44"/>
      <c r="E56" s="44"/>
      <c r="F56" s="44"/>
      <c r="G56" s="44"/>
      <c r="H56" s="44"/>
      <c r="I56" s="44"/>
      <c r="J56" s="44"/>
      <c r="K56" s="44"/>
      <c r="L56" s="44"/>
      <c r="M56" s="44"/>
      <c r="N56" s="44"/>
      <c r="O56" s="44"/>
      <c r="P56" s="45"/>
      <c r="U56" s="13"/>
      <c r="BA56" s="25"/>
      <c r="BB56" s="25"/>
      <c r="BC56" s="25"/>
      <c r="BD56" s="25"/>
      <c r="BE56" s="25"/>
      <c r="BF56" s="25"/>
      <c r="BG56" s="25"/>
      <c r="BH56" s="25"/>
      <c r="BI56" s="25"/>
      <c r="BJ56" s="25"/>
      <c r="BK56" s="25"/>
    </row>
    <row r="57" spans="2:63" x14ac:dyDescent="0.25">
      <c r="B57" s="43"/>
      <c r="C57" s="44"/>
      <c r="D57" s="44"/>
      <c r="E57" s="44"/>
      <c r="F57" s="44"/>
      <c r="G57" s="44"/>
      <c r="H57" s="44"/>
      <c r="I57" s="44"/>
      <c r="J57" s="44"/>
      <c r="K57" s="44"/>
      <c r="L57" s="44"/>
      <c r="M57" s="44"/>
      <c r="N57" s="44"/>
      <c r="O57" s="46" t="s">
        <v>14</v>
      </c>
      <c r="P57" s="45"/>
      <c r="U57" s="13"/>
      <c r="Y57" s="322" t="s">
        <v>555</v>
      </c>
      <c r="Z57" s="322"/>
      <c r="AA57" s="322"/>
      <c r="BA57" s="25"/>
      <c r="BB57" s="25"/>
      <c r="BC57" s="25"/>
      <c r="BD57" s="25"/>
      <c r="BE57" s="25"/>
      <c r="BF57" s="25"/>
      <c r="BG57" s="25"/>
      <c r="BH57" s="25"/>
      <c r="BI57" s="25"/>
      <c r="BJ57" s="25"/>
      <c r="BK57" s="25"/>
    </row>
    <row r="58" spans="2:63" x14ac:dyDescent="0.25">
      <c r="B58" s="47" t="s">
        <v>44</v>
      </c>
      <c r="C58" s="48" t="s">
        <v>84</v>
      </c>
      <c r="D58" s="44"/>
      <c r="E58" s="44"/>
      <c r="F58" s="44"/>
      <c r="G58" s="44"/>
      <c r="H58" s="44"/>
      <c r="I58" s="44"/>
      <c r="J58" s="44"/>
      <c r="K58" s="44"/>
      <c r="L58" s="44"/>
      <c r="M58" s="44"/>
      <c r="N58" s="44"/>
      <c r="O58" s="49"/>
      <c r="P58" s="45"/>
      <c r="U58" s="13"/>
      <c r="BA58" s="25"/>
      <c r="BB58" s="25"/>
      <c r="BC58" s="25"/>
      <c r="BD58" s="25"/>
      <c r="BE58" s="25"/>
      <c r="BF58" s="25"/>
      <c r="BG58" s="25"/>
      <c r="BH58" s="25"/>
      <c r="BI58" s="25"/>
      <c r="BJ58" s="25"/>
      <c r="BK58" s="25"/>
    </row>
    <row r="59" spans="2:63" x14ac:dyDescent="0.25">
      <c r="B59" s="43"/>
      <c r="C59" s="44"/>
      <c r="D59" s="44"/>
      <c r="E59" s="44"/>
      <c r="F59" s="44"/>
      <c r="G59" s="44"/>
      <c r="H59" s="44"/>
      <c r="I59" s="44"/>
      <c r="J59" s="44"/>
      <c r="K59" s="44"/>
      <c r="L59" s="44"/>
      <c r="M59" s="44"/>
      <c r="N59" s="44"/>
      <c r="O59" s="44"/>
      <c r="P59" s="45"/>
      <c r="U59" s="13"/>
      <c r="Y59" s="155" t="s">
        <v>556</v>
      </c>
      <c r="Z59" s="155"/>
      <c r="AA59" s="155" t="s">
        <v>557</v>
      </c>
      <c r="BA59" s="25"/>
      <c r="BB59" s="25"/>
      <c r="BC59" s="25"/>
      <c r="BD59" s="25"/>
      <c r="BE59" s="25"/>
      <c r="BF59" s="25"/>
      <c r="BG59" s="25"/>
      <c r="BH59" s="25"/>
      <c r="BI59" s="25"/>
      <c r="BJ59" s="25"/>
      <c r="BK59" s="25"/>
    </row>
    <row r="60" spans="2:63" ht="14.4" x14ac:dyDescent="0.3">
      <c r="B60" s="43"/>
      <c r="C60" s="51" t="s">
        <v>11</v>
      </c>
      <c r="D60" s="44"/>
      <c r="E60" s="44"/>
      <c r="F60" s="44"/>
      <c r="G60" s="44"/>
      <c r="H60" s="44"/>
      <c r="I60" s="44"/>
      <c r="J60" s="44"/>
      <c r="K60" s="44"/>
      <c r="L60" s="44"/>
      <c r="M60" s="44"/>
      <c r="N60" s="44"/>
      <c r="O60" s="44"/>
      <c r="P60" s="45"/>
      <c r="U60" s="13"/>
      <c r="BA60" s="25"/>
      <c r="BB60" s="25"/>
      <c r="BC60" s="25"/>
      <c r="BD60" s="25"/>
      <c r="BE60" s="25"/>
      <c r="BF60" s="25"/>
      <c r="BG60" s="25"/>
      <c r="BH60" s="25"/>
      <c r="BI60" s="25"/>
      <c r="BJ60" s="25"/>
      <c r="BK60" s="25"/>
    </row>
    <row r="61" spans="2:63" x14ac:dyDescent="0.25">
      <c r="B61" s="43"/>
      <c r="C61" s="44"/>
      <c r="D61" s="44"/>
      <c r="E61" s="44"/>
      <c r="F61" s="44"/>
      <c r="G61" s="44"/>
      <c r="H61" s="44"/>
      <c r="I61" s="44"/>
      <c r="J61" s="44"/>
      <c r="K61" s="44"/>
      <c r="L61" s="44"/>
      <c r="M61" s="44"/>
      <c r="N61" s="44"/>
      <c r="O61" s="44"/>
      <c r="P61" s="45"/>
      <c r="U61" s="13"/>
      <c r="BA61" s="25"/>
      <c r="BB61" s="25"/>
      <c r="BC61" s="25"/>
      <c r="BD61" s="25"/>
      <c r="BE61" s="25"/>
      <c r="BF61" s="25"/>
      <c r="BG61" s="25"/>
      <c r="BH61" s="25"/>
      <c r="BI61" s="25"/>
      <c r="BJ61" s="25"/>
      <c r="BK61" s="25"/>
    </row>
    <row r="62" spans="2:63" ht="6.75" customHeight="1" x14ac:dyDescent="0.25">
      <c r="B62" s="43"/>
      <c r="C62" s="44"/>
      <c r="D62" s="44"/>
      <c r="E62" s="44"/>
      <c r="F62" s="44"/>
      <c r="G62" s="44"/>
      <c r="H62" s="44"/>
      <c r="I62" s="44"/>
      <c r="J62" s="44"/>
      <c r="K62" s="44"/>
      <c r="L62" s="44"/>
      <c r="M62" s="44"/>
      <c r="N62" s="44"/>
      <c r="O62" s="44"/>
      <c r="P62" s="45"/>
      <c r="U62" s="13"/>
      <c r="BA62" s="25"/>
      <c r="BB62" s="25"/>
      <c r="BC62" s="25"/>
      <c r="BD62" s="25"/>
      <c r="BE62" s="25"/>
      <c r="BF62" s="25"/>
      <c r="BG62" s="25"/>
      <c r="BH62" s="25"/>
      <c r="BI62" s="25"/>
      <c r="BJ62" s="25"/>
      <c r="BK62" s="25"/>
    </row>
    <row r="63" spans="2:63" x14ac:dyDescent="0.25">
      <c r="B63" s="43"/>
      <c r="C63" s="44"/>
      <c r="D63" s="44"/>
      <c r="E63" s="44"/>
      <c r="F63" s="44"/>
      <c r="G63" s="44"/>
      <c r="H63" s="44"/>
      <c r="I63" s="44"/>
      <c r="J63" s="44"/>
      <c r="K63" s="44"/>
      <c r="L63" s="44"/>
      <c r="M63" s="44"/>
      <c r="N63" s="44"/>
      <c r="O63" s="44"/>
      <c r="P63" s="45"/>
      <c r="U63" s="13"/>
      <c r="BA63" s="25"/>
      <c r="BB63" s="25"/>
      <c r="BC63" s="25"/>
      <c r="BD63" s="25"/>
      <c r="BE63" s="25"/>
      <c r="BF63" s="25"/>
      <c r="BG63" s="25"/>
      <c r="BH63" s="25"/>
      <c r="BI63" s="25"/>
      <c r="BJ63" s="25"/>
      <c r="BK63" s="25"/>
    </row>
    <row r="64" spans="2:63" x14ac:dyDescent="0.25">
      <c r="B64" s="43"/>
      <c r="C64" s="44"/>
      <c r="D64" s="44"/>
      <c r="E64" s="44"/>
      <c r="F64" s="44"/>
      <c r="G64" s="44"/>
      <c r="H64" s="44"/>
      <c r="I64" s="44"/>
      <c r="J64" s="44"/>
      <c r="K64" s="44"/>
      <c r="L64" s="44"/>
      <c r="M64" s="44"/>
      <c r="N64" s="44"/>
      <c r="O64" s="44"/>
      <c r="P64" s="45"/>
      <c r="U64" s="13"/>
      <c r="BA64" s="25"/>
      <c r="BB64" s="25"/>
      <c r="BC64" s="25"/>
      <c r="BD64" s="25"/>
      <c r="BE64" s="25"/>
      <c r="BF64" s="25"/>
      <c r="BG64" s="25"/>
      <c r="BH64" s="25"/>
      <c r="BI64" s="25"/>
      <c r="BJ64" s="25"/>
      <c r="BK64" s="25"/>
    </row>
    <row r="65" spans="2:63" x14ac:dyDescent="0.25">
      <c r="B65" s="43"/>
      <c r="C65" s="44"/>
      <c r="D65" s="44"/>
      <c r="E65" s="44"/>
      <c r="F65" s="44"/>
      <c r="G65" s="44"/>
      <c r="H65" s="44"/>
      <c r="I65" s="44"/>
      <c r="J65" s="44"/>
      <c r="K65" s="44"/>
      <c r="L65" s="44"/>
      <c r="M65" s="44"/>
      <c r="N65" s="44"/>
      <c r="O65" s="44"/>
      <c r="P65" s="45"/>
      <c r="U65" s="13"/>
      <c r="BA65" s="25"/>
      <c r="BB65" s="25"/>
      <c r="BC65" s="25"/>
      <c r="BD65" s="25"/>
      <c r="BE65" s="25"/>
      <c r="BF65" s="25"/>
      <c r="BG65" s="25"/>
      <c r="BH65" s="25"/>
      <c r="BI65" s="25"/>
      <c r="BJ65" s="25"/>
      <c r="BK65" s="25"/>
    </row>
    <row r="66" spans="2:63" x14ac:dyDescent="0.25">
      <c r="B66" s="43"/>
      <c r="C66" s="44"/>
      <c r="D66" s="44"/>
      <c r="E66" s="44"/>
      <c r="F66" s="44"/>
      <c r="G66" s="44"/>
      <c r="H66" s="44"/>
      <c r="I66" s="44"/>
      <c r="J66" s="44"/>
      <c r="K66" s="44"/>
      <c r="L66" s="44"/>
      <c r="M66" s="44"/>
      <c r="N66" s="44"/>
      <c r="O66" s="44"/>
      <c r="P66" s="45"/>
      <c r="U66" s="13"/>
      <c r="BA66" s="25"/>
      <c r="BB66" s="25"/>
      <c r="BC66" s="25"/>
      <c r="BD66" s="25"/>
      <c r="BE66" s="25"/>
      <c r="BF66" s="25"/>
      <c r="BG66" s="25"/>
      <c r="BH66" s="25"/>
      <c r="BI66" s="25"/>
      <c r="BJ66" s="25"/>
      <c r="BK66" s="25"/>
    </row>
    <row r="67" spans="2:63" x14ac:dyDescent="0.25">
      <c r="B67" s="43"/>
      <c r="C67" s="44"/>
      <c r="D67" s="44"/>
      <c r="E67" s="44"/>
      <c r="F67" s="44"/>
      <c r="G67" s="44"/>
      <c r="H67" s="44"/>
      <c r="I67" s="44"/>
      <c r="J67" s="44"/>
      <c r="K67" s="44"/>
      <c r="L67" s="44"/>
      <c r="M67" s="44"/>
      <c r="N67" s="44"/>
      <c r="O67" s="44"/>
      <c r="P67" s="45"/>
      <c r="U67" s="13"/>
      <c r="BA67" s="25"/>
      <c r="BB67" s="25"/>
      <c r="BC67" s="25"/>
      <c r="BD67" s="25"/>
      <c r="BE67" s="25"/>
      <c r="BF67" s="25"/>
      <c r="BG67" s="25"/>
      <c r="BH67" s="25"/>
      <c r="BI67" s="25"/>
      <c r="BJ67" s="25"/>
      <c r="BK67" s="25"/>
    </row>
    <row r="68" spans="2:63" x14ac:dyDescent="0.25">
      <c r="B68" s="43"/>
      <c r="C68" s="44"/>
      <c r="D68" s="44"/>
      <c r="E68" s="44"/>
      <c r="F68" s="44"/>
      <c r="G68" s="44"/>
      <c r="H68" s="44"/>
      <c r="I68" s="44"/>
      <c r="J68" s="44"/>
      <c r="K68" s="44"/>
      <c r="L68" s="44"/>
      <c r="M68" s="44"/>
      <c r="N68" s="44"/>
      <c r="O68" s="44"/>
      <c r="P68" s="45"/>
      <c r="U68" s="13"/>
      <c r="BA68" s="25"/>
      <c r="BB68" s="25"/>
      <c r="BC68" s="25"/>
      <c r="BD68" s="25"/>
      <c r="BE68" s="25"/>
      <c r="BF68" s="25"/>
      <c r="BG68" s="25"/>
      <c r="BH68" s="25"/>
      <c r="BI68" s="25"/>
      <c r="BJ68" s="25"/>
      <c r="BK68" s="25"/>
    </row>
    <row r="69" spans="2:63" x14ac:dyDescent="0.25">
      <c r="B69" s="43"/>
      <c r="C69" s="44"/>
      <c r="D69" s="44"/>
      <c r="E69" s="44"/>
      <c r="F69" s="44"/>
      <c r="G69" s="44"/>
      <c r="H69" s="44"/>
      <c r="I69" s="44"/>
      <c r="J69" s="44"/>
      <c r="K69" s="44"/>
      <c r="L69" s="44"/>
      <c r="M69" s="44"/>
      <c r="N69" s="44"/>
      <c r="O69" s="44"/>
      <c r="P69" s="45"/>
      <c r="U69" s="13"/>
      <c r="BA69" s="25"/>
      <c r="BB69" s="25"/>
      <c r="BC69" s="25"/>
      <c r="BD69" s="25"/>
      <c r="BE69" s="25"/>
      <c r="BF69" s="25"/>
      <c r="BG69" s="25"/>
      <c r="BH69" s="25"/>
      <c r="BI69" s="25"/>
      <c r="BJ69" s="25"/>
      <c r="BK69" s="25"/>
    </row>
    <row r="70" spans="2:63" ht="15" customHeight="1" x14ac:dyDescent="0.25">
      <c r="B70" s="43"/>
      <c r="C70" s="44"/>
      <c r="D70" s="44"/>
      <c r="E70" s="44"/>
      <c r="F70" s="44"/>
      <c r="G70" s="44"/>
      <c r="H70" s="44"/>
      <c r="I70" s="44"/>
      <c r="J70" s="44"/>
      <c r="K70" s="44"/>
      <c r="L70" s="44"/>
      <c r="M70" s="44"/>
      <c r="N70" s="44"/>
      <c r="O70" s="44"/>
      <c r="P70" s="45"/>
      <c r="U70" s="13"/>
      <c r="BA70" s="25"/>
      <c r="BB70" s="25"/>
      <c r="BC70" s="25"/>
      <c r="BD70" s="25"/>
      <c r="BE70" s="25"/>
      <c r="BF70" s="25"/>
      <c r="BG70" s="25"/>
      <c r="BH70" s="25"/>
      <c r="BI70" s="25"/>
      <c r="BJ70" s="25"/>
      <c r="BK70" s="25"/>
    </row>
    <row r="71" spans="2:63" ht="15" customHeight="1" x14ac:dyDescent="0.25">
      <c r="B71" s="43"/>
      <c r="C71" s="44"/>
      <c r="D71" s="44"/>
      <c r="E71" s="44"/>
      <c r="F71" s="44"/>
      <c r="G71" s="44"/>
      <c r="H71" s="44"/>
      <c r="I71" s="44"/>
      <c r="J71" s="44"/>
      <c r="K71" s="44"/>
      <c r="L71" s="44"/>
      <c r="M71" s="44"/>
      <c r="N71" s="44"/>
      <c r="O71" s="44"/>
      <c r="P71" s="45"/>
      <c r="U71" s="13"/>
      <c r="BA71" s="25"/>
      <c r="BB71" s="25"/>
      <c r="BC71" s="25"/>
      <c r="BD71" s="25"/>
      <c r="BE71" s="25"/>
      <c r="BF71" s="25"/>
      <c r="BG71" s="25"/>
      <c r="BH71" s="25"/>
      <c r="BI71" s="25"/>
      <c r="BJ71" s="25"/>
      <c r="BK71" s="25"/>
    </row>
    <row r="72" spans="2:63" x14ac:dyDescent="0.25">
      <c r="B72" s="43"/>
      <c r="C72" s="44"/>
      <c r="D72" s="44"/>
      <c r="E72" s="44"/>
      <c r="F72" s="44"/>
      <c r="G72" s="44"/>
      <c r="H72" s="44"/>
      <c r="I72" s="44"/>
      <c r="J72" s="44"/>
      <c r="K72" s="44"/>
      <c r="L72" s="44"/>
      <c r="M72" s="44"/>
      <c r="N72" s="44"/>
      <c r="O72" s="44"/>
      <c r="P72" s="45"/>
      <c r="U72" s="13"/>
      <c r="BA72" s="25"/>
      <c r="BB72" s="25"/>
      <c r="BC72" s="25"/>
      <c r="BD72" s="25"/>
      <c r="BE72" s="25"/>
      <c r="BF72" s="25"/>
      <c r="BG72" s="25"/>
      <c r="BH72" s="25"/>
      <c r="BI72" s="25"/>
      <c r="BJ72" s="25"/>
      <c r="BK72" s="25"/>
    </row>
    <row r="73" spans="2:63" x14ac:dyDescent="0.25">
      <c r="B73" s="43"/>
      <c r="C73" s="44"/>
      <c r="D73" s="44"/>
      <c r="E73" s="44"/>
      <c r="F73" s="44"/>
      <c r="G73" s="44"/>
      <c r="H73" s="44"/>
      <c r="I73" s="44"/>
      <c r="J73" s="44"/>
      <c r="K73" s="44"/>
      <c r="L73" s="44"/>
      <c r="M73" s="44"/>
      <c r="N73" s="44"/>
      <c r="O73" s="44"/>
      <c r="P73" s="45"/>
      <c r="U73" s="13"/>
      <c r="BA73" s="25"/>
      <c r="BB73" s="25"/>
      <c r="BC73" s="25"/>
      <c r="BD73" s="25"/>
      <c r="BE73" s="25"/>
      <c r="BF73" s="25"/>
      <c r="BG73" s="25"/>
      <c r="BH73" s="25"/>
      <c r="BI73" s="25"/>
      <c r="BJ73" s="25"/>
      <c r="BK73" s="25"/>
    </row>
    <row r="74" spans="2:63" x14ac:dyDescent="0.25">
      <c r="B74" s="43"/>
      <c r="C74" s="44"/>
      <c r="D74" s="44"/>
      <c r="E74" s="44"/>
      <c r="F74" s="44"/>
      <c r="G74" s="44"/>
      <c r="H74" s="44"/>
      <c r="I74" s="44"/>
      <c r="J74" s="44"/>
      <c r="K74" s="44"/>
      <c r="L74" s="44"/>
      <c r="M74" s="44"/>
      <c r="N74" s="44"/>
      <c r="O74" s="44"/>
      <c r="P74" s="45"/>
      <c r="U74" s="13"/>
      <c r="BA74" s="25"/>
      <c r="BB74" s="25"/>
      <c r="BC74" s="25"/>
      <c r="BD74" s="25"/>
      <c r="BE74" s="25"/>
      <c r="BF74" s="25"/>
      <c r="BG74" s="25"/>
      <c r="BH74" s="25"/>
      <c r="BI74" s="25"/>
      <c r="BJ74" s="25"/>
      <c r="BK74" s="25"/>
    </row>
    <row r="75" spans="2:63" x14ac:dyDescent="0.25">
      <c r="B75" s="43"/>
      <c r="C75" s="44"/>
      <c r="D75" s="44"/>
      <c r="E75" s="44"/>
      <c r="F75" s="44"/>
      <c r="G75" s="44"/>
      <c r="H75" s="44"/>
      <c r="I75" s="44"/>
      <c r="J75" s="44"/>
      <c r="K75" s="44"/>
      <c r="L75" s="44"/>
      <c r="M75" s="44"/>
      <c r="N75" s="44"/>
      <c r="O75" s="46" t="s">
        <v>16</v>
      </c>
      <c r="P75" s="45"/>
      <c r="U75" s="13"/>
      <c r="Y75" s="322" t="s">
        <v>555</v>
      </c>
      <c r="Z75" s="322"/>
      <c r="AA75" s="322"/>
      <c r="BA75" s="25"/>
      <c r="BB75" s="25"/>
      <c r="BC75" s="25"/>
      <c r="BD75" s="25"/>
      <c r="BE75" s="25"/>
      <c r="BF75" s="25"/>
      <c r="BG75" s="25"/>
      <c r="BH75" s="25"/>
      <c r="BI75" s="25"/>
      <c r="BJ75" s="25"/>
      <c r="BK75" s="25"/>
    </row>
    <row r="76" spans="2:63" x14ac:dyDescent="0.25">
      <c r="B76" s="47" t="s">
        <v>45</v>
      </c>
      <c r="C76" s="48" t="s">
        <v>85</v>
      </c>
      <c r="D76" s="44"/>
      <c r="E76" s="44"/>
      <c r="F76" s="44"/>
      <c r="G76" s="44"/>
      <c r="H76" s="44"/>
      <c r="I76" s="44"/>
      <c r="J76" s="44"/>
      <c r="K76" s="44"/>
      <c r="L76" s="44"/>
      <c r="M76" s="44"/>
      <c r="N76" s="44"/>
      <c r="O76" s="49"/>
      <c r="P76" s="45"/>
      <c r="U76" s="13"/>
      <c r="BA76" s="25"/>
      <c r="BB76" s="25"/>
      <c r="BC76" s="25"/>
      <c r="BD76" s="25"/>
      <c r="BE76" s="25"/>
      <c r="BF76" s="25"/>
      <c r="BG76" s="25"/>
      <c r="BH76" s="25"/>
      <c r="BI76" s="25"/>
      <c r="BJ76" s="25"/>
      <c r="BK76" s="25"/>
    </row>
    <row r="77" spans="2:63" x14ac:dyDescent="0.25">
      <c r="B77" s="43"/>
      <c r="C77" s="44"/>
      <c r="D77" s="44"/>
      <c r="E77" s="44"/>
      <c r="F77" s="44"/>
      <c r="G77" s="44"/>
      <c r="H77" s="44"/>
      <c r="I77" s="44"/>
      <c r="J77" s="44"/>
      <c r="K77" s="44"/>
      <c r="L77" s="44"/>
      <c r="M77" s="44"/>
      <c r="N77" s="44"/>
      <c r="O77" s="44"/>
      <c r="P77" s="45"/>
      <c r="U77" s="13"/>
      <c r="Y77" s="155" t="s">
        <v>556</v>
      </c>
      <c r="Z77" s="155"/>
      <c r="AA77" s="155" t="s">
        <v>557</v>
      </c>
      <c r="BA77" s="25"/>
      <c r="BB77" s="25"/>
      <c r="BC77" s="25"/>
      <c r="BD77" s="25"/>
      <c r="BE77" s="25"/>
      <c r="BF77" s="25"/>
      <c r="BG77" s="25"/>
      <c r="BH77" s="25"/>
      <c r="BI77" s="25"/>
      <c r="BJ77" s="25"/>
      <c r="BK77" s="25"/>
    </row>
    <row r="78" spans="2:63" ht="14.4" x14ac:dyDescent="0.3">
      <c r="B78" s="43"/>
      <c r="C78" s="51" t="s">
        <v>11</v>
      </c>
      <c r="D78" s="44"/>
      <c r="E78" s="44"/>
      <c r="F78" s="44"/>
      <c r="G78" s="44"/>
      <c r="H78" s="44"/>
      <c r="I78" s="44"/>
      <c r="J78" s="44"/>
      <c r="K78" s="44"/>
      <c r="L78" s="44"/>
      <c r="M78" s="44"/>
      <c r="N78" s="44"/>
      <c r="O78" s="44"/>
      <c r="P78" s="45"/>
      <c r="U78" s="13"/>
      <c r="BA78" s="25"/>
      <c r="BB78" s="25"/>
      <c r="BC78" s="25"/>
      <c r="BD78" s="25"/>
      <c r="BE78" s="25"/>
      <c r="BF78" s="25"/>
      <c r="BG78" s="25"/>
      <c r="BH78" s="25"/>
      <c r="BI78" s="25"/>
      <c r="BJ78" s="25"/>
      <c r="BK78" s="25"/>
    </row>
    <row r="79" spans="2:63" x14ac:dyDescent="0.25">
      <c r="B79" s="43"/>
      <c r="C79" s="44"/>
      <c r="D79" s="44"/>
      <c r="E79" s="44"/>
      <c r="F79" s="44"/>
      <c r="G79" s="44"/>
      <c r="H79" s="44"/>
      <c r="I79" s="44"/>
      <c r="J79" s="44"/>
      <c r="K79" s="44"/>
      <c r="L79" s="44"/>
      <c r="M79" s="44"/>
      <c r="N79" s="44"/>
      <c r="O79" s="44"/>
      <c r="P79" s="45"/>
      <c r="U79" s="13"/>
      <c r="W79" s="13"/>
      <c r="BA79" s="25"/>
      <c r="BB79" s="25"/>
      <c r="BC79" s="25"/>
      <c r="BD79" s="25"/>
      <c r="BE79" s="25"/>
      <c r="BF79" s="25"/>
      <c r="BG79" s="25"/>
      <c r="BH79" s="25"/>
      <c r="BI79" s="25"/>
      <c r="BJ79" s="25"/>
      <c r="BK79" s="25"/>
    </row>
    <row r="80" spans="2:63" x14ac:dyDescent="0.25">
      <c r="B80" s="43"/>
      <c r="C80" s="44"/>
      <c r="D80" s="44"/>
      <c r="E80" s="44"/>
      <c r="F80" s="44"/>
      <c r="G80" s="44"/>
      <c r="H80" s="44"/>
      <c r="I80" s="44"/>
      <c r="J80" s="44"/>
      <c r="K80" s="44"/>
      <c r="L80" s="44"/>
      <c r="M80" s="44"/>
      <c r="N80" s="44"/>
      <c r="O80" s="44"/>
      <c r="P80" s="45"/>
      <c r="U80" s="13"/>
      <c r="W80" s="13"/>
      <c r="BA80" s="25"/>
      <c r="BB80" s="25"/>
      <c r="BC80" s="25"/>
      <c r="BD80" s="25"/>
      <c r="BE80" s="25"/>
      <c r="BF80" s="25"/>
      <c r="BG80" s="25"/>
      <c r="BH80" s="25"/>
      <c r="BI80" s="25"/>
      <c r="BJ80" s="25"/>
      <c r="BK80" s="25"/>
    </row>
    <row r="81" spans="2:63" x14ac:dyDescent="0.25">
      <c r="B81" s="43"/>
      <c r="C81" s="44"/>
      <c r="D81" s="44"/>
      <c r="E81" s="44"/>
      <c r="F81" s="44"/>
      <c r="G81" s="44"/>
      <c r="H81" s="44"/>
      <c r="I81" s="44"/>
      <c r="J81" s="44"/>
      <c r="K81" s="44"/>
      <c r="L81" s="44"/>
      <c r="M81" s="44"/>
      <c r="N81" s="44"/>
      <c r="O81" s="44"/>
      <c r="P81" s="45"/>
      <c r="U81" s="13"/>
      <c r="W81" s="13"/>
      <c r="BA81" s="25"/>
      <c r="BB81" s="25"/>
      <c r="BC81" s="25"/>
      <c r="BD81" s="25"/>
      <c r="BE81" s="25"/>
      <c r="BF81" s="25"/>
      <c r="BG81" s="25"/>
      <c r="BH81" s="25"/>
      <c r="BI81" s="25"/>
      <c r="BJ81" s="25"/>
      <c r="BK81" s="25"/>
    </row>
    <row r="82" spans="2:63" x14ac:dyDescent="0.25">
      <c r="B82" s="43"/>
      <c r="C82" s="44"/>
      <c r="D82" s="44"/>
      <c r="E82" s="44"/>
      <c r="F82" s="44"/>
      <c r="G82" s="44"/>
      <c r="H82" s="44"/>
      <c r="I82" s="44"/>
      <c r="J82" s="44"/>
      <c r="K82" s="44"/>
      <c r="L82" s="44"/>
      <c r="M82" s="44"/>
      <c r="N82" s="44"/>
      <c r="O82" s="44"/>
      <c r="P82" s="45"/>
      <c r="U82" s="13"/>
      <c r="W82" s="13"/>
      <c r="BA82" s="25"/>
      <c r="BB82" s="25"/>
      <c r="BC82" s="25"/>
      <c r="BD82" s="25"/>
      <c r="BE82" s="25"/>
      <c r="BF82" s="25"/>
      <c r="BG82" s="25"/>
      <c r="BH82" s="25"/>
      <c r="BI82" s="25"/>
      <c r="BJ82" s="25"/>
      <c r="BK82" s="25"/>
    </row>
    <row r="83" spans="2:63" x14ac:dyDescent="0.25">
      <c r="B83" s="43"/>
      <c r="C83" s="44"/>
      <c r="D83" s="44"/>
      <c r="E83" s="44"/>
      <c r="F83" s="44"/>
      <c r="G83" s="44"/>
      <c r="H83" s="44"/>
      <c r="I83" s="44"/>
      <c r="J83" s="44"/>
      <c r="K83" s="44"/>
      <c r="L83" s="44"/>
      <c r="M83" s="44"/>
      <c r="N83" s="44"/>
      <c r="O83" s="44"/>
      <c r="P83" s="45"/>
      <c r="U83" s="13"/>
      <c r="W83" s="13"/>
      <c r="BA83" s="25"/>
      <c r="BB83" s="25"/>
      <c r="BC83" s="25"/>
      <c r="BD83" s="25"/>
      <c r="BE83" s="25"/>
      <c r="BF83" s="25"/>
      <c r="BG83" s="25"/>
      <c r="BH83" s="25"/>
      <c r="BI83" s="25"/>
      <c r="BJ83" s="25"/>
      <c r="BK83" s="25"/>
    </row>
    <row r="84" spans="2:63" x14ac:dyDescent="0.25">
      <c r="B84" s="43"/>
      <c r="C84" s="44"/>
      <c r="D84" s="44"/>
      <c r="E84" s="44"/>
      <c r="F84" s="44"/>
      <c r="G84" s="44"/>
      <c r="H84" s="44"/>
      <c r="I84" s="44"/>
      <c r="J84" s="44"/>
      <c r="K84" s="44"/>
      <c r="L84" s="44"/>
      <c r="M84" s="44"/>
      <c r="N84" s="44"/>
      <c r="O84" s="44"/>
      <c r="P84" s="45"/>
      <c r="U84" s="13"/>
      <c r="W84" s="13"/>
      <c r="BA84" s="25"/>
      <c r="BB84" s="25"/>
      <c r="BC84" s="25"/>
      <c r="BD84" s="25"/>
      <c r="BE84" s="25"/>
      <c r="BF84" s="25"/>
      <c r="BG84" s="25"/>
      <c r="BH84" s="25"/>
      <c r="BI84" s="25"/>
      <c r="BJ84" s="25"/>
      <c r="BK84" s="25"/>
    </row>
    <row r="85" spans="2:63" x14ac:dyDescent="0.25">
      <c r="B85" s="43"/>
      <c r="C85" s="44"/>
      <c r="D85" s="44"/>
      <c r="E85" s="44"/>
      <c r="F85" s="44"/>
      <c r="G85" s="44"/>
      <c r="H85" s="44"/>
      <c r="I85" s="44"/>
      <c r="J85" s="44"/>
      <c r="K85" s="44"/>
      <c r="L85" s="44"/>
      <c r="M85" s="44"/>
      <c r="N85" s="44"/>
      <c r="O85" s="44"/>
      <c r="P85" s="45"/>
      <c r="U85" s="13"/>
      <c r="W85" s="13"/>
      <c r="BA85" s="25"/>
      <c r="BB85" s="25"/>
      <c r="BC85" s="25"/>
      <c r="BD85" s="25"/>
      <c r="BE85" s="25"/>
      <c r="BF85" s="25"/>
      <c r="BG85" s="25"/>
      <c r="BH85" s="25"/>
      <c r="BI85" s="25"/>
      <c r="BJ85" s="25"/>
      <c r="BK85" s="25"/>
    </row>
    <row r="86" spans="2:63" x14ac:dyDescent="0.25">
      <c r="B86" s="43"/>
      <c r="C86" s="44"/>
      <c r="D86" s="44"/>
      <c r="E86" s="44"/>
      <c r="F86" s="44"/>
      <c r="G86" s="44"/>
      <c r="H86" s="44"/>
      <c r="I86" s="44"/>
      <c r="J86" s="44"/>
      <c r="K86" s="44"/>
      <c r="L86" s="44"/>
      <c r="M86" s="44"/>
      <c r="N86" s="44"/>
      <c r="O86" s="44"/>
      <c r="P86" s="45"/>
      <c r="U86" s="13"/>
      <c r="W86" s="13"/>
      <c r="BA86" s="25"/>
      <c r="BB86" s="25"/>
      <c r="BC86" s="25"/>
      <c r="BD86" s="25"/>
      <c r="BE86" s="25"/>
      <c r="BF86" s="25"/>
      <c r="BG86" s="25"/>
      <c r="BH86" s="25"/>
      <c r="BI86" s="25"/>
      <c r="BJ86" s="25"/>
      <c r="BK86" s="25"/>
    </row>
    <row r="87" spans="2:63" x14ac:dyDescent="0.25">
      <c r="B87" s="43"/>
      <c r="C87" s="44"/>
      <c r="D87" s="44"/>
      <c r="E87" s="44"/>
      <c r="F87" s="44"/>
      <c r="G87" s="44"/>
      <c r="H87" s="44"/>
      <c r="I87" s="44"/>
      <c r="J87" s="44"/>
      <c r="K87" s="44"/>
      <c r="L87" s="44"/>
      <c r="M87" s="44"/>
      <c r="N87" s="44"/>
      <c r="O87" s="44"/>
      <c r="P87" s="45"/>
      <c r="U87" s="13"/>
      <c r="W87" s="13"/>
      <c r="BA87" s="25"/>
      <c r="BB87" s="25"/>
      <c r="BC87" s="25"/>
      <c r="BD87" s="25"/>
      <c r="BE87" s="25"/>
      <c r="BF87" s="25"/>
      <c r="BG87" s="25"/>
      <c r="BH87" s="25"/>
      <c r="BI87" s="25"/>
      <c r="BJ87" s="25"/>
      <c r="BK87" s="25"/>
    </row>
    <row r="88" spans="2:63" x14ac:dyDescent="0.25">
      <c r="B88" s="43"/>
      <c r="C88" s="44"/>
      <c r="D88" s="44"/>
      <c r="E88" s="44"/>
      <c r="F88" s="44"/>
      <c r="G88" s="44"/>
      <c r="H88" s="44"/>
      <c r="I88" s="44"/>
      <c r="J88" s="44"/>
      <c r="K88" s="44"/>
      <c r="L88" s="44"/>
      <c r="M88" s="44"/>
      <c r="N88" s="44"/>
      <c r="O88" s="44"/>
      <c r="P88" s="45"/>
      <c r="U88" s="13"/>
      <c r="W88" s="13"/>
      <c r="BA88" s="25"/>
      <c r="BB88" s="25"/>
      <c r="BC88" s="25"/>
      <c r="BD88" s="25"/>
      <c r="BE88" s="25"/>
      <c r="BF88" s="25"/>
      <c r="BG88" s="25"/>
      <c r="BH88" s="25"/>
      <c r="BI88" s="25"/>
      <c r="BJ88" s="25"/>
      <c r="BK88" s="25"/>
    </row>
    <row r="89" spans="2:63" x14ac:dyDescent="0.25">
      <c r="B89" s="43"/>
      <c r="C89" s="44"/>
      <c r="D89" s="44"/>
      <c r="E89" s="44"/>
      <c r="F89" s="44"/>
      <c r="G89" s="44"/>
      <c r="H89" s="44"/>
      <c r="I89" s="44"/>
      <c r="J89" s="44"/>
      <c r="K89" s="44"/>
      <c r="L89" s="44"/>
      <c r="M89" s="44"/>
      <c r="N89" s="44"/>
      <c r="O89" s="44"/>
      <c r="P89" s="45"/>
      <c r="U89" s="13"/>
      <c r="W89" s="13"/>
      <c r="BA89" s="25"/>
      <c r="BB89" s="25"/>
      <c r="BC89" s="25"/>
      <c r="BD89" s="25"/>
      <c r="BE89" s="25"/>
      <c r="BF89" s="25"/>
      <c r="BG89" s="25"/>
      <c r="BH89" s="25"/>
      <c r="BI89" s="25"/>
      <c r="BJ89" s="25"/>
      <c r="BK89" s="25"/>
    </row>
    <row r="90" spans="2:63" x14ac:dyDescent="0.25">
      <c r="B90" s="43"/>
      <c r="C90" s="44"/>
      <c r="D90" s="44"/>
      <c r="E90" s="44"/>
      <c r="F90" s="44"/>
      <c r="G90" s="44"/>
      <c r="H90" s="44"/>
      <c r="I90" s="44"/>
      <c r="J90" s="44"/>
      <c r="K90" s="44"/>
      <c r="L90" s="44"/>
      <c r="M90" s="44"/>
      <c r="N90" s="44"/>
      <c r="O90" s="44"/>
      <c r="P90" s="45"/>
      <c r="U90" s="13"/>
      <c r="W90" s="13"/>
      <c r="BA90" s="25"/>
      <c r="BB90" s="25"/>
      <c r="BC90" s="25"/>
      <c r="BD90" s="25"/>
      <c r="BE90" s="25"/>
      <c r="BF90" s="25"/>
      <c r="BG90" s="25"/>
      <c r="BH90" s="25"/>
      <c r="BI90" s="25"/>
      <c r="BJ90" s="25"/>
      <c r="BK90" s="25"/>
    </row>
    <row r="91" spans="2:63" x14ac:dyDescent="0.25">
      <c r="B91" s="43"/>
      <c r="C91" s="44"/>
      <c r="D91" s="44"/>
      <c r="E91" s="44"/>
      <c r="F91" s="44"/>
      <c r="G91" s="44"/>
      <c r="H91" s="44"/>
      <c r="I91" s="44"/>
      <c r="J91" s="44"/>
      <c r="K91" s="44"/>
      <c r="L91" s="44"/>
      <c r="M91" s="44"/>
      <c r="N91" s="44"/>
      <c r="O91" s="44"/>
      <c r="P91" s="45"/>
      <c r="U91" s="13"/>
      <c r="W91" s="13"/>
      <c r="BA91" s="25"/>
      <c r="BB91" s="25"/>
      <c r="BC91" s="25"/>
      <c r="BD91" s="25"/>
      <c r="BE91" s="25"/>
      <c r="BF91" s="25"/>
      <c r="BG91" s="25"/>
      <c r="BH91" s="25"/>
      <c r="BI91" s="25"/>
      <c r="BJ91" s="25"/>
      <c r="BK91" s="25"/>
    </row>
    <row r="92" spans="2:63" x14ac:dyDescent="0.25">
      <c r="B92" s="43"/>
      <c r="C92" s="44"/>
      <c r="D92" s="44"/>
      <c r="E92" s="44"/>
      <c r="F92" s="44"/>
      <c r="G92" s="44"/>
      <c r="H92" s="44"/>
      <c r="I92" s="44"/>
      <c r="J92" s="44"/>
      <c r="K92" s="44"/>
      <c r="L92" s="44"/>
      <c r="M92" s="44"/>
      <c r="N92" s="44"/>
      <c r="O92" s="44"/>
      <c r="P92" s="45"/>
      <c r="U92" s="13"/>
      <c r="W92" s="13"/>
      <c r="BA92" s="25"/>
      <c r="BB92" s="25"/>
      <c r="BC92" s="25"/>
      <c r="BD92" s="25"/>
      <c r="BE92" s="25"/>
      <c r="BF92" s="25"/>
      <c r="BG92" s="25"/>
      <c r="BH92" s="25"/>
      <c r="BI92" s="25"/>
      <c r="BJ92" s="25"/>
      <c r="BK92" s="25"/>
    </row>
    <row r="93" spans="2:63" x14ac:dyDescent="0.25">
      <c r="B93" s="43"/>
      <c r="C93" s="44"/>
      <c r="D93" s="44"/>
      <c r="E93" s="44"/>
      <c r="F93" s="44"/>
      <c r="G93" s="44"/>
      <c r="H93" s="44"/>
      <c r="I93" s="44"/>
      <c r="J93" s="44"/>
      <c r="K93" s="44"/>
      <c r="L93" s="46"/>
      <c r="M93" s="46"/>
      <c r="N93" s="44"/>
      <c r="O93" s="46" t="s">
        <v>18</v>
      </c>
      <c r="P93" s="45"/>
      <c r="U93" s="13"/>
      <c r="W93" s="13"/>
      <c r="Y93" s="322" t="s">
        <v>555</v>
      </c>
      <c r="Z93" s="322"/>
      <c r="AA93" s="322"/>
      <c r="BA93" s="25"/>
      <c r="BB93" s="25"/>
      <c r="BC93" s="25"/>
      <c r="BD93" s="25"/>
      <c r="BE93" s="25"/>
      <c r="BF93" s="25"/>
      <c r="BG93" s="25"/>
      <c r="BH93" s="25"/>
      <c r="BI93" s="25"/>
      <c r="BJ93" s="25"/>
      <c r="BK93" s="25"/>
    </row>
    <row r="94" spans="2:63" x14ac:dyDescent="0.25">
      <c r="B94" s="47" t="s">
        <v>46</v>
      </c>
      <c r="C94" s="48" t="s">
        <v>86</v>
      </c>
      <c r="D94" s="44"/>
      <c r="E94" s="44"/>
      <c r="F94" s="44"/>
      <c r="G94" s="44"/>
      <c r="H94" s="44"/>
      <c r="I94" s="44"/>
      <c r="J94" s="44"/>
      <c r="K94" s="44"/>
      <c r="L94" s="44"/>
      <c r="M94" s="44"/>
      <c r="N94" s="44"/>
      <c r="O94" s="49"/>
      <c r="P94" s="45"/>
      <c r="U94" s="13"/>
      <c r="W94" s="13"/>
      <c r="BA94" s="25"/>
      <c r="BB94" s="25"/>
      <c r="BC94" s="25"/>
      <c r="BD94" s="25"/>
      <c r="BE94" s="25"/>
      <c r="BF94" s="25"/>
      <c r="BG94" s="25"/>
      <c r="BH94" s="25"/>
      <c r="BI94" s="25"/>
      <c r="BJ94" s="25"/>
      <c r="BK94" s="25"/>
    </row>
    <row r="95" spans="2:63" x14ac:dyDescent="0.25">
      <c r="B95" s="43"/>
      <c r="C95" s="44"/>
      <c r="D95" s="44"/>
      <c r="E95" s="44"/>
      <c r="F95" s="44"/>
      <c r="G95" s="44"/>
      <c r="H95" s="44"/>
      <c r="I95" s="44"/>
      <c r="J95" s="44"/>
      <c r="K95" s="44"/>
      <c r="L95" s="44"/>
      <c r="M95" s="44"/>
      <c r="N95" s="44"/>
      <c r="O95" s="44"/>
      <c r="P95" s="45"/>
      <c r="U95" s="13"/>
      <c r="W95" s="13"/>
      <c r="Y95" s="155" t="s">
        <v>556</v>
      </c>
      <c r="Z95" s="155"/>
      <c r="AA95" s="155" t="s">
        <v>557</v>
      </c>
      <c r="BA95" s="25"/>
      <c r="BB95" s="25"/>
      <c r="BC95" s="25"/>
      <c r="BD95" s="25"/>
      <c r="BE95" s="25"/>
      <c r="BF95" s="25"/>
      <c r="BG95" s="25"/>
      <c r="BH95" s="25"/>
      <c r="BI95" s="25"/>
      <c r="BJ95" s="25"/>
      <c r="BK95" s="25"/>
    </row>
    <row r="96" spans="2:63" ht="14.4" x14ac:dyDescent="0.3">
      <c r="B96" s="43"/>
      <c r="C96" s="51" t="s">
        <v>11</v>
      </c>
      <c r="D96" s="44"/>
      <c r="E96" s="44"/>
      <c r="F96" s="44"/>
      <c r="G96" s="44"/>
      <c r="H96" s="44"/>
      <c r="I96" s="44"/>
      <c r="J96" s="44"/>
      <c r="K96" s="44"/>
      <c r="L96" s="44"/>
      <c r="M96" s="44"/>
      <c r="N96" s="44"/>
      <c r="O96" s="44"/>
      <c r="P96" s="45"/>
      <c r="U96" s="13"/>
      <c r="W96" s="13"/>
      <c r="BA96" s="25"/>
      <c r="BB96" s="25"/>
      <c r="BC96" s="25"/>
      <c r="BD96" s="25"/>
      <c r="BE96" s="25"/>
      <c r="BF96" s="25"/>
      <c r="BG96" s="25"/>
      <c r="BH96" s="25"/>
      <c r="BI96" s="25"/>
      <c r="BJ96" s="25"/>
      <c r="BK96" s="25"/>
    </row>
    <row r="97" spans="2:63" x14ac:dyDescent="0.25">
      <c r="B97" s="43"/>
      <c r="C97" s="44"/>
      <c r="D97" s="44"/>
      <c r="E97" s="44"/>
      <c r="F97" s="44"/>
      <c r="G97" s="44"/>
      <c r="H97" s="44"/>
      <c r="I97" s="44"/>
      <c r="J97" s="44"/>
      <c r="K97" s="44"/>
      <c r="L97" s="44"/>
      <c r="M97" s="44"/>
      <c r="N97" s="44"/>
      <c r="O97" s="44"/>
      <c r="P97" s="45"/>
      <c r="U97" s="13"/>
      <c r="W97" s="13"/>
      <c r="BA97" s="25"/>
      <c r="BB97" s="25"/>
      <c r="BC97" s="25"/>
      <c r="BD97" s="25"/>
      <c r="BE97" s="25"/>
      <c r="BF97" s="25"/>
      <c r="BG97" s="25"/>
      <c r="BH97" s="25"/>
      <c r="BI97" s="25"/>
      <c r="BJ97" s="25"/>
      <c r="BK97" s="25"/>
    </row>
    <row r="98" spans="2:63" x14ac:dyDescent="0.25">
      <c r="B98" s="43"/>
      <c r="C98" s="44"/>
      <c r="D98" s="44"/>
      <c r="E98" s="44"/>
      <c r="F98" s="44"/>
      <c r="G98" s="44"/>
      <c r="H98" s="44"/>
      <c r="I98" s="44"/>
      <c r="J98" s="44"/>
      <c r="K98" s="44"/>
      <c r="L98" s="44"/>
      <c r="M98" s="44"/>
      <c r="N98" s="44"/>
      <c r="O98" s="44"/>
      <c r="P98" s="45"/>
      <c r="U98" s="13"/>
      <c r="W98" s="13"/>
      <c r="BA98" s="25"/>
      <c r="BB98" s="25"/>
      <c r="BC98" s="25"/>
      <c r="BD98" s="25"/>
      <c r="BE98" s="25"/>
      <c r="BF98" s="25"/>
      <c r="BG98" s="25"/>
      <c r="BH98" s="25"/>
      <c r="BI98" s="25"/>
      <c r="BJ98" s="25"/>
      <c r="BK98" s="25"/>
    </row>
    <row r="99" spans="2:63" x14ac:dyDescent="0.25">
      <c r="B99" s="43"/>
      <c r="C99" s="44"/>
      <c r="D99" s="44"/>
      <c r="E99" s="44"/>
      <c r="F99" s="44"/>
      <c r="G99" s="44"/>
      <c r="H99" s="44"/>
      <c r="I99" s="44"/>
      <c r="J99" s="44"/>
      <c r="K99" s="44"/>
      <c r="L99" s="44"/>
      <c r="M99" s="44"/>
      <c r="N99" s="44"/>
      <c r="O99" s="44"/>
      <c r="P99" s="45"/>
      <c r="U99" s="13"/>
      <c r="W99" s="13"/>
      <c r="BA99" s="25"/>
      <c r="BB99" s="25"/>
      <c r="BC99" s="25"/>
      <c r="BD99" s="25"/>
      <c r="BE99" s="25"/>
      <c r="BF99" s="25"/>
      <c r="BG99" s="25"/>
      <c r="BH99" s="25"/>
      <c r="BI99" s="25"/>
      <c r="BJ99" s="25"/>
      <c r="BK99" s="25"/>
    </row>
    <row r="100" spans="2:63" x14ac:dyDescent="0.25">
      <c r="B100" s="43"/>
      <c r="C100" s="44"/>
      <c r="D100" s="44"/>
      <c r="E100" s="44"/>
      <c r="F100" s="44"/>
      <c r="G100" s="44"/>
      <c r="H100" s="44"/>
      <c r="I100" s="44"/>
      <c r="J100" s="44"/>
      <c r="K100" s="44"/>
      <c r="L100" s="44"/>
      <c r="M100" s="44"/>
      <c r="N100" s="44"/>
      <c r="O100" s="44"/>
      <c r="P100" s="45"/>
      <c r="U100" s="13"/>
      <c r="W100" s="13"/>
      <c r="BA100" s="25"/>
      <c r="BB100" s="25"/>
      <c r="BC100" s="25"/>
      <c r="BD100" s="25"/>
      <c r="BE100" s="25"/>
      <c r="BF100" s="25"/>
      <c r="BG100" s="25"/>
      <c r="BH100" s="25"/>
      <c r="BI100" s="25"/>
      <c r="BJ100" s="25"/>
      <c r="BK100" s="25"/>
    </row>
    <row r="101" spans="2:63" x14ac:dyDescent="0.25">
      <c r="B101" s="43"/>
      <c r="C101" s="44"/>
      <c r="D101" s="44"/>
      <c r="E101" s="44"/>
      <c r="F101" s="44"/>
      <c r="G101" s="44"/>
      <c r="H101" s="44"/>
      <c r="I101" s="44"/>
      <c r="J101" s="44"/>
      <c r="K101" s="44"/>
      <c r="L101" s="44"/>
      <c r="M101" s="44"/>
      <c r="N101" s="44"/>
      <c r="O101" s="44"/>
      <c r="P101" s="45"/>
      <c r="U101" s="13"/>
      <c r="W101" s="13"/>
      <c r="BA101" s="25"/>
      <c r="BB101" s="25"/>
      <c r="BC101" s="25"/>
      <c r="BD101" s="25"/>
      <c r="BE101" s="25"/>
      <c r="BF101" s="25"/>
      <c r="BG101" s="25"/>
      <c r="BH101" s="25"/>
      <c r="BI101" s="25"/>
      <c r="BJ101" s="25"/>
      <c r="BK101" s="25"/>
    </row>
    <row r="102" spans="2:63" x14ac:dyDescent="0.25">
      <c r="B102" s="43"/>
      <c r="C102" s="44"/>
      <c r="D102" s="44"/>
      <c r="E102" s="44"/>
      <c r="F102" s="44"/>
      <c r="G102" s="44"/>
      <c r="H102" s="44"/>
      <c r="I102" s="44"/>
      <c r="J102" s="44"/>
      <c r="K102" s="44"/>
      <c r="L102" s="44"/>
      <c r="M102" s="44"/>
      <c r="N102" s="44"/>
      <c r="O102" s="44"/>
      <c r="P102" s="45"/>
      <c r="U102" s="13"/>
      <c r="W102" s="13"/>
      <c r="BA102" s="25"/>
      <c r="BB102" s="25"/>
      <c r="BC102" s="25"/>
      <c r="BD102" s="25"/>
      <c r="BE102" s="25"/>
      <c r="BF102" s="25"/>
      <c r="BG102" s="25"/>
      <c r="BH102" s="25"/>
      <c r="BI102" s="25"/>
      <c r="BJ102" s="25"/>
      <c r="BK102" s="25"/>
    </row>
    <row r="103" spans="2:63" x14ac:dyDescent="0.25">
      <c r="B103" s="43"/>
      <c r="C103" s="44"/>
      <c r="D103" s="44"/>
      <c r="E103" s="44"/>
      <c r="F103" s="44"/>
      <c r="G103" s="44"/>
      <c r="H103" s="44"/>
      <c r="I103" s="44"/>
      <c r="J103" s="44"/>
      <c r="K103" s="44"/>
      <c r="L103" s="44"/>
      <c r="M103" s="44"/>
      <c r="N103" s="44"/>
      <c r="O103" s="44"/>
      <c r="P103" s="45"/>
      <c r="U103" s="13"/>
      <c r="W103" s="13"/>
      <c r="BA103" s="25"/>
      <c r="BB103" s="25"/>
      <c r="BC103" s="25"/>
      <c r="BD103" s="25"/>
      <c r="BE103" s="25"/>
      <c r="BF103" s="25"/>
      <c r="BG103" s="25"/>
      <c r="BH103" s="25"/>
      <c r="BI103" s="25"/>
      <c r="BJ103" s="25"/>
      <c r="BK103" s="25"/>
    </row>
    <row r="104" spans="2:63" x14ac:dyDescent="0.25">
      <c r="B104" s="43"/>
      <c r="C104" s="44"/>
      <c r="D104" s="44"/>
      <c r="E104" s="44"/>
      <c r="F104" s="44"/>
      <c r="G104" s="44"/>
      <c r="H104" s="44"/>
      <c r="I104" s="44"/>
      <c r="J104" s="44"/>
      <c r="K104" s="44"/>
      <c r="L104" s="44"/>
      <c r="M104" s="44"/>
      <c r="N104" s="44"/>
      <c r="O104" s="44"/>
      <c r="P104" s="45"/>
      <c r="U104" s="13"/>
      <c r="W104" s="13"/>
      <c r="BA104" s="25"/>
      <c r="BB104" s="25"/>
      <c r="BC104" s="25"/>
      <c r="BD104" s="25"/>
      <c r="BE104" s="25"/>
      <c r="BF104" s="25"/>
      <c r="BG104" s="25"/>
      <c r="BH104" s="25"/>
      <c r="BI104" s="25"/>
      <c r="BJ104" s="25"/>
      <c r="BK104" s="25"/>
    </row>
    <row r="105" spans="2:63" x14ac:dyDescent="0.25">
      <c r="B105" s="43"/>
      <c r="C105" s="44"/>
      <c r="D105" s="44"/>
      <c r="E105" s="44"/>
      <c r="F105" s="44"/>
      <c r="G105" s="44"/>
      <c r="H105" s="44"/>
      <c r="I105" s="44"/>
      <c r="J105" s="44"/>
      <c r="K105" s="44"/>
      <c r="L105" s="44"/>
      <c r="M105" s="44"/>
      <c r="N105" s="44"/>
      <c r="O105" s="44"/>
      <c r="P105" s="45"/>
      <c r="U105" s="13"/>
      <c r="W105" s="13"/>
      <c r="BA105" s="25"/>
      <c r="BB105" s="25"/>
      <c r="BC105" s="25"/>
      <c r="BD105" s="25"/>
      <c r="BE105" s="25"/>
      <c r="BF105" s="25"/>
      <c r="BG105" s="25"/>
      <c r="BH105" s="25"/>
      <c r="BI105" s="25"/>
      <c r="BJ105" s="25"/>
      <c r="BK105" s="25"/>
    </row>
    <row r="106" spans="2:63" x14ac:dyDescent="0.25">
      <c r="B106" s="43"/>
      <c r="C106" s="44"/>
      <c r="D106" s="44"/>
      <c r="E106" s="44"/>
      <c r="F106" s="44"/>
      <c r="G106" s="44"/>
      <c r="H106" s="44"/>
      <c r="I106" s="44"/>
      <c r="J106" s="44"/>
      <c r="K106" s="44"/>
      <c r="L106" s="44"/>
      <c r="M106" s="44"/>
      <c r="N106" s="44"/>
      <c r="O106" s="44"/>
      <c r="P106" s="45"/>
      <c r="U106" s="13"/>
      <c r="W106" s="13"/>
      <c r="BA106" s="25"/>
      <c r="BB106" s="25"/>
      <c r="BC106" s="25"/>
      <c r="BD106" s="25"/>
      <c r="BE106" s="25"/>
      <c r="BF106" s="25"/>
      <c r="BG106" s="25"/>
      <c r="BH106" s="25"/>
      <c r="BI106" s="25"/>
      <c r="BJ106" s="25"/>
      <c r="BK106" s="25"/>
    </row>
    <row r="107" spans="2:63" x14ac:dyDescent="0.25">
      <c r="B107" s="43"/>
      <c r="C107" s="44"/>
      <c r="D107" s="44"/>
      <c r="E107" s="44"/>
      <c r="F107" s="44"/>
      <c r="G107" s="44"/>
      <c r="H107" s="44"/>
      <c r="I107" s="44"/>
      <c r="J107" s="44"/>
      <c r="K107" s="44"/>
      <c r="L107" s="44"/>
      <c r="M107" s="44"/>
      <c r="N107" s="44"/>
      <c r="O107" s="44"/>
      <c r="P107" s="45"/>
      <c r="U107" s="13"/>
      <c r="W107" s="13"/>
      <c r="BA107" s="25"/>
      <c r="BB107" s="25"/>
      <c r="BC107" s="25"/>
      <c r="BD107" s="25"/>
      <c r="BE107" s="25"/>
      <c r="BF107" s="25"/>
      <c r="BG107" s="25"/>
      <c r="BH107" s="25"/>
      <c r="BI107" s="25"/>
      <c r="BJ107" s="25"/>
      <c r="BK107" s="25"/>
    </row>
    <row r="108" spans="2:63" x14ac:dyDescent="0.25">
      <c r="B108" s="43"/>
      <c r="C108" s="44"/>
      <c r="D108" s="44"/>
      <c r="E108" s="44"/>
      <c r="F108" s="44"/>
      <c r="G108" s="44"/>
      <c r="H108" s="44"/>
      <c r="I108" s="44"/>
      <c r="J108" s="44"/>
      <c r="K108" s="44"/>
      <c r="L108" s="44"/>
      <c r="M108" s="44"/>
      <c r="N108" s="44"/>
      <c r="O108" s="44"/>
      <c r="P108" s="45"/>
      <c r="U108" s="13"/>
      <c r="W108" s="13"/>
      <c r="BA108" s="25"/>
      <c r="BB108" s="25"/>
      <c r="BC108" s="25"/>
      <c r="BD108" s="25"/>
      <c r="BE108" s="25"/>
      <c r="BF108" s="25"/>
      <c r="BG108" s="25"/>
      <c r="BH108" s="25"/>
      <c r="BI108" s="25"/>
      <c r="BJ108" s="25"/>
      <c r="BK108" s="25"/>
    </row>
    <row r="109" spans="2:63" x14ac:dyDescent="0.25">
      <c r="B109" s="43"/>
      <c r="C109" s="44"/>
      <c r="D109" s="44"/>
      <c r="E109" s="44"/>
      <c r="F109" s="44"/>
      <c r="G109" s="44"/>
      <c r="H109" s="44"/>
      <c r="I109" s="44"/>
      <c r="J109" s="44"/>
      <c r="K109" s="44"/>
      <c r="L109" s="44"/>
      <c r="M109" s="44"/>
      <c r="N109" s="44"/>
      <c r="O109" s="44"/>
      <c r="P109" s="52"/>
      <c r="U109" s="13"/>
      <c r="W109" s="13"/>
      <c r="BA109" s="25"/>
      <c r="BB109" s="25"/>
      <c r="BC109" s="25"/>
      <c r="BD109" s="25"/>
      <c r="BE109" s="25"/>
      <c r="BF109" s="25"/>
      <c r="BG109" s="25"/>
      <c r="BH109" s="25"/>
      <c r="BI109" s="25"/>
      <c r="BJ109" s="25"/>
      <c r="BK109" s="25"/>
    </row>
    <row r="110" spans="2:63" x14ac:dyDescent="0.25">
      <c r="B110" s="43"/>
      <c r="C110" s="44"/>
      <c r="D110" s="44"/>
      <c r="E110" s="44"/>
      <c r="F110" s="44"/>
      <c r="G110" s="44"/>
      <c r="H110" s="44"/>
      <c r="I110" s="44"/>
      <c r="J110" s="44"/>
      <c r="K110" s="44"/>
      <c r="L110" s="44"/>
      <c r="M110" s="44"/>
      <c r="N110" s="44"/>
      <c r="O110" s="44"/>
      <c r="P110" s="45"/>
      <c r="U110" s="13"/>
      <c r="W110" s="13"/>
      <c r="BA110" s="25"/>
      <c r="BB110" s="25"/>
      <c r="BC110" s="25"/>
      <c r="BD110" s="25"/>
      <c r="BE110" s="25"/>
      <c r="BF110" s="25"/>
      <c r="BG110" s="25"/>
      <c r="BH110" s="25"/>
      <c r="BI110" s="25"/>
      <c r="BJ110" s="25"/>
      <c r="BK110" s="25"/>
    </row>
    <row r="111" spans="2:63" x14ac:dyDescent="0.25">
      <c r="B111" s="43"/>
      <c r="C111" s="44"/>
      <c r="D111" s="44"/>
      <c r="E111" s="44"/>
      <c r="F111" s="44"/>
      <c r="G111" s="44"/>
      <c r="H111" s="44"/>
      <c r="I111" s="44"/>
      <c r="J111" s="44"/>
      <c r="K111" s="44"/>
      <c r="L111" s="46"/>
      <c r="M111" s="46"/>
      <c r="N111" s="44"/>
      <c r="O111" s="46" t="s">
        <v>20</v>
      </c>
      <c r="P111" s="45"/>
      <c r="U111" s="13"/>
      <c r="W111" s="13"/>
      <c r="Y111" s="322" t="s">
        <v>555</v>
      </c>
      <c r="Z111" s="322"/>
      <c r="AA111" s="322"/>
      <c r="BA111" s="25"/>
      <c r="BB111" s="25"/>
      <c r="BC111" s="25"/>
      <c r="BD111" s="25"/>
      <c r="BE111" s="25"/>
      <c r="BF111" s="25"/>
      <c r="BG111" s="25"/>
      <c r="BH111" s="25"/>
      <c r="BI111" s="25"/>
      <c r="BJ111" s="25"/>
      <c r="BK111" s="25"/>
    </row>
    <row r="112" spans="2:63" x14ac:dyDescent="0.25">
      <c r="B112" s="47" t="s">
        <v>47</v>
      </c>
      <c r="C112" s="48" t="s">
        <v>87</v>
      </c>
      <c r="D112" s="44"/>
      <c r="E112" s="44"/>
      <c r="F112" s="44"/>
      <c r="G112" s="44"/>
      <c r="H112" s="44"/>
      <c r="I112" s="44"/>
      <c r="J112" s="44"/>
      <c r="K112" s="44"/>
      <c r="L112" s="44"/>
      <c r="M112" s="44"/>
      <c r="N112" s="44"/>
      <c r="O112" s="49"/>
      <c r="P112" s="45"/>
      <c r="U112" s="13"/>
      <c r="W112" s="13"/>
      <c r="BA112" s="25"/>
      <c r="BB112" s="25"/>
      <c r="BC112" s="25"/>
      <c r="BD112" s="25"/>
      <c r="BE112" s="25"/>
      <c r="BF112" s="25"/>
      <c r="BG112" s="25"/>
      <c r="BH112" s="25"/>
      <c r="BI112" s="25"/>
      <c r="BJ112" s="25"/>
      <c r="BK112" s="25"/>
    </row>
    <row r="113" spans="2:63" x14ac:dyDescent="0.25">
      <c r="B113" s="43"/>
      <c r="C113" s="44"/>
      <c r="D113" s="44"/>
      <c r="E113" s="44"/>
      <c r="F113" s="44"/>
      <c r="G113" s="44"/>
      <c r="H113" s="44"/>
      <c r="I113" s="44"/>
      <c r="J113" s="44"/>
      <c r="K113" s="44"/>
      <c r="L113" s="44"/>
      <c r="M113" s="44"/>
      <c r="N113" s="44"/>
      <c r="O113" s="44"/>
      <c r="P113" s="45"/>
      <c r="U113" s="13"/>
      <c r="W113" s="13"/>
      <c r="Y113" s="155" t="s">
        <v>556</v>
      </c>
      <c r="Z113" s="155"/>
      <c r="AA113" s="155" t="s">
        <v>557</v>
      </c>
      <c r="BA113" s="25"/>
      <c r="BB113" s="25"/>
      <c r="BC113" s="25"/>
      <c r="BD113" s="25"/>
      <c r="BE113" s="25"/>
      <c r="BF113" s="25"/>
      <c r="BG113" s="25"/>
      <c r="BH113" s="25"/>
      <c r="BI113" s="25"/>
      <c r="BJ113" s="25"/>
      <c r="BK113" s="25"/>
    </row>
    <row r="114" spans="2:63" ht="14.4" x14ac:dyDescent="0.3">
      <c r="B114" s="43"/>
      <c r="C114" s="51" t="s">
        <v>11</v>
      </c>
      <c r="D114" s="44"/>
      <c r="E114" s="44"/>
      <c r="F114" s="44"/>
      <c r="G114" s="44"/>
      <c r="H114" s="44"/>
      <c r="I114" s="44"/>
      <c r="J114" s="44"/>
      <c r="K114" s="44"/>
      <c r="L114" s="44"/>
      <c r="M114" s="44"/>
      <c r="N114" s="44"/>
      <c r="O114" s="44"/>
      <c r="P114" s="45"/>
      <c r="U114" s="13"/>
      <c r="W114" s="13"/>
      <c r="BA114" s="25"/>
      <c r="BB114" s="25"/>
      <c r="BC114" s="25"/>
      <c r="BD114" s="25"/>
      <c r="BE114" s="25"/>
      <c r="BF114" s="25"/>
      <c r="BG114" s="25"/>
      <c r="BH114" s="25"/>
      <c r="BI114" s="25"/>
      <c r="BJ114" s="25"/>
      <c r="BK114" s="25"/>
    </row>
    <row r="115" spans="2:63" x14ac:dyDescent="0.25">
      <c r="B115" s="43"/>
      <c r="C115" s="44"/>
      <c r="D115" s="44"/>
      <c r="E115" s="44"/>
      <c r="F115" s="44"/>
      <c r="G115" s="44"/>
      <c r="H115" s="44"/>
      <c r="I115" s="44"/>
      <c r="J115" s="44"/>
      <c r="K115" s="44"/>
      <c r="L115" s="44"/>
      <c r="M115" s="44"/>
      <c r="N115" s="44"/>
      <c r="O115" s="44"/>
      <c r="P115" s="45"/>
      <c r="U115" s="13"/>
      <c r="W115" s="13"/>
      <c r="BA115" s="25"/>
      <c r="BB115" s="25"/>
      <c r="BC115" s="25"/>
      <c r="BD115" s="25"/>
      <c r="BE115" s="25"/>
      <c r="BF115" s="25"/>
      <c r="BG115" s="25"/>
      <c r="BH115" s="25"/>
      <c r="BI115" s="25"/>
      <c r="BJ115" s="25"/>
      <c r="BK115" s="25"/>
    </row>
    <row r="116" spans="2:63" x14ac:dyDescent="0.25">
      <c r="B116" s="43"/>
      <c r="C116" s="44"/>
      <c r="D116" s="44"/>
      <c r="E116" s="44"/>
      <c r="F116" s="44"/>
      <c r="G116" s="44"/>
      <c r="H116" s="44"/>
      <c r="I116" s="44"/>
      <c r="J116" s="44"/>
      <c r="K116" s="44"/>
      <c r="L116" s="44"/>
      <c r="M116" s="44"/>
      <c r="N116" s="44"/>
      <c r="O116" s="44"/>
      <c r="P116" s="45"/>
      <c r="U116" s="13"/>
      <c r="W116" s="13"/>
      <c r="BA116" s="25"/>
      <c r="BB116" s="25"/>
      <c r="BC116" s="25"/>
      <c r="BD116" s="25"/>
      <c r="BE116" s="25"/>
      <c r="BF116" s="25"/>
      <c r="BG116" s="25"/>
      <c r="BH116" s="25"/>
      <c r="BI116" s="25"/>
      <c r="BJ116" s="25"/>
      <c r="BK116" s="25"/>
    </row>
    <row r="117" spans="2:63" x14ac:dyDescent="0.25">
      <c r="B117" s="43"/>
      <c r="C117" s="44"/>
      <c r="D117" s="44"/>
      <c r="E117" s="44"/>
      <c r="F117" s="44"/>
      <c r="G117" s="44"/>
      <c r="H117" s="44"/>
      <c r="I117" s="44"/>
      <c r="J117" s="44"/>
      <c r="K117" s="44"/>
      <c r="L117" s="44"/>
      <c r="M117" s="44"/>
      <c r="N117" s="44"/>
      <c r="O117" s="44"/>
      <c r="P117" s="45"/>
      <c r="U117" s="13"/>
      <c r="W117" s="13"/>
      <c r="BA117" s="25"/>
      <c r="BB117" s="25"/>
      <c r="BC117" s="25"/>
      <c r="BD117" s="25"/>
      <c r="BE117" s="25"/>
      <c r="BF117" s="25"/>
      <c r="BG117" s="25"/>
      <c r="BH117" s="25"/>
      <c r="BI117" s="25"/>
      <c r="BJ117" s="25"/>
      <c r="BK117" s="25"/>
    </row>
    <row r="118" spans="2:63" x14ac:dyDescent="0.25">
      <c r="B118" s="43"/>
      <c r="C118" s="44"/>
      <c r="D118" s="44"/>
      <c r="E118" s="44"/>
      <c r="F118" s="44"/>
      <c r="G118" s="44"/>
      <c r="H118" s="44"/>
      <c r="I118" s="44"/>
      <c r="J118" s="44"/>
      <c r="K118" s="44"/>
      <c r="L118" s="44"/>
      <c r="M118" s="44"/>
      <c r="N118" s="44"/>
      <c r="O118" s="44"/>
      <c r="P118" s="45"/>
      <c r="U118" s="13"/>
      <c r="W118" s="13"/>
      <c r="BA118" s="25"/>
      <c r="BB118" s="25"/>
      <c r="BC118" s="25"/>
      <c r="BD118" s="25"/>
      <c r="BE118" s="25"/>
      <c r="BF118" s="25"/>
      <c r="BG118" s="25"/>
      <c r="BH118" s="25"/>
      <c r="BI118" s="25"/>
      <c r="BJ118" s="25"/>
      <c r="BK118" s="25"/>
    </row>
    <row r="119" spans="2:63" x14ac:dyDescent="0.25">
      <c r="B119" s="43"/>
      <c r="C119" s="44"/>
      <c r="D119" s="44"/>
      <c r="E119" s="44"/>
      <c r="F119" s="44"/>
      <c r="G119" s="44"/>
      <c r="H119" s="44"/>
      <c r="I119" s="44"/>
      <c r="J119" s="44"/>
      <c r="K119" s="44"/>
      <c r="L119" s="44"/>
      <c r="M119" s="44"/>
      <c r="N119" s="44"/>
      <c r="O119" s="44"/>
      <c r="P119" s="45"/>
      <c r="U119" s="13"/>
      <c r="W119" s="13"/>
      <c r="BA119" s="25"/>
      <c r="BB119" s="25"/>
      <c r="BC119" s="25"/>
      <c r="BD119" s="25"/>
      <c r="BE119" s="25"/>
      <c r="BF119" s="25"/>
      <c r="BG119" s="25"/>
      <c r="BH119" s="25"/>
      <c r="BI119" s="25"/>
      <c r="BJ119" s="25"/>
      <c r="BK119" s="25"/>
    </row>
    <row r="120" spans="2:63" x14ac:dyDescent="0.25">
      <c r="B120" s="43"/>
      <c r="C120" s="44"/>
      <c r="D120" s="44"/>
      <c r="E120" s="44"/>
      <c r="F120" s="44"/>
      <c r="G120" s="44"/>
      <c r="H120" s="44"/>
      <c r="I120" s="44"/>
      <c r="J120" s="44"/>
      <c r="K120" s="44"/>
      <c r="L120" s="44"/>
      <c r="M120" s="44"/>
      <c r="N120" s="44"/>
      <c r="O120" s="44"/>
      <c r="P120" s="45"/>
      <c r="U120" s="13"/>
      <c r="W120" s="13"/>
      <c r="BA120" s="25"/>
      <c r="BB120" s="25"/>
      <c r="BC120" s="25"/>
      <c r="BD120" s="25"/>
      <c r="BE120" s="25"/>
      <c r="BF120" s="25"/>
      <c r="BG120" s="25"/>
      <c r="BH120" s="25"/>
      <c r="BI120" s="25"/>
      <c r="BJ120" s="25"/>
      <c r="BK120" s="25"/>
    </row>
    <row r="121" spans="2:63" x14ac:dyDescent="0.25">
      <c r="B121" s="43"/>
      <c r="C121" s="44"/>
      <c r="D121" s="44"/>
      <c r="E121" s="44"/>
      <c r="F121" s="44"/>
      <c r="G121" s="44"/>
      <c r="H121" s="44"/>
      <c r="I121" s="44"/>
      <c r="J121" s="44"/>
      <c r="K121" s="44"/>
      <c r="L121" s="44"/>
      <c r="M121" s="44"/>
      <c r="N121" s="44"/>
      <c r="O121" s="44"/>
      <c r="P121" s="45"/>
      <c r="R121" s="26" t="s">
        <v>121</v>
      </c>
      <c r="U121" s="13"/>
      <c r="W121" s="13"/>
      <c r="BA121" s="25"/>
      <c r="BB121" s="25"/>
      <c r="BC121" s="25"/>
      <c r="BD121" s="25"/>
      <c r="BE121" s="25"/>
      <c r="BF121" s="25"/>
      <c r="BG121" s="25"/>
      <c r="BH121" s="25"/>
      <c r="BI121" s="25"/>
      <c r="BJ121" s="25"/>
      <c r="BK121" s="25"/>
    </row>
    <row r="122" spans="2:63" x14ac:dyDescent="0.25">
      <c r="B122" s="43"/>
      <c r="C122" s="44"/>
      <c r="D122" s="44"/>
      <c r="E122" s="44"/>
      <c r="F122" s="44"/>
      <c r="G122" s="44"/>
      <c r="H122" s="44"/>
      <c r="I122" s="44"/>
      <c r="J122" s="44"/>
      <c r="K122" s="44"/>
      <c r="L122" s="44"/>
      <c r="M122" s="44"/>
      <c r="N122" s="44"/>
      <c r="O122" s="44"/>
      <c r="P122" s="45"/>
      <c r="R122" s="26">
        <f>COUNTIF(X133:X138,"X")</f>
        <v>0</v>
      </c>
      <c r="U122" s="13"/>
      <c r="W122" s="13"/>
      <c r="BA122" s="25"/>
      <c r="BB122" s="25"/>
      <c r="BC122" s="25"/>
      <c r="BD122" s="25"/>
      <c r="BE122" s="25"/>
      <c r="BF122" s="25"/>
      <c r="BG122" s="25"/>
      <c r="BH122" s="25"/>
      <c r="BI122" s="25"/>
      <c r="BJ122" s="25"/>
      <c r="BK122" s="25"/>
    </row>
    <row r="123" spans="2:63" x14ac:dyDescent="0.25">
      <c r="B123" s="43"/>
      <c r="C123" s="44"/>
      <c r="D123" s="44"/>
      <c r="E123" s="44"/>
      <c r="F123" s="44"/>
      <c r="G123" s="44"/>
      <c r="H123" s="44"/>
      <c r="I123" s="44"/>
      <c r="J123" s="44"/>
      <c r="K123" s="44"/>
      <c r="L123" s="44"/>
      <c r="M123" s="44"/>
      <c r="N123" s="44"/>
      <c r="O123" s="44"/>
      <c r="P123" s="45"/>
      <c r="R123" s="26" t="s">
        <v>122</v>
      </c>
      <c r="U123" s="13"/>
      <c r="W123" s="13"/>
      <c r="BA123" s="25"/>
      <c r="BB123" s="25"/>
      <c r="BC123" s="25"/>
      <c r="BD123" s="25"/>
      <c r="BE123" s="25"/>
      <c r="BF123" s="25"/>
      <c r="BG123" s="25"/>
      <c r="BH123" s="25"/>
      <c r="BI123" s="25"/>
      <c r="BJ123" s="25"/>
      <c r="BK123" s="25"/>
    </row>
    <row r="124" spans="2:63" x14ac:dyDescent="0.25">
      <c r="B124" s="43"/>
      <c r="C124" s="44"/>
      <c r="D124" s="44"/>
      <c r="E124" s="44"/>
      <c r="F124" s="44"/>
      <c r="G124" s="44"/>
      <c r="H124" s="44"/>
      <c r="I124" s="44"/>
      <c r="J124" s="44"/>
      <c r="K124" s="44"/>
      <c r="L124" s="44"/>
      <c r="M124" s="44"/>
      <c r="N124" s="44"/>
      <c r="O124" s="44"/>
      <c r="P124" s="45"/>
      <c r="R124" s="26">
        <f>COUNTIF(X133:X138,"")</f>
        <v>6</v>
      </c>
      <c r="U124" s="13"/>
      <c r="W124" s="13"/>
      <c r="BA124" s="25"/>
      <c r="BB124" s="25"/>
      <c r="BC124" s="25"/>
      <c r="BD124" s="25"/>
      <c r="BE124" s="25"/>
      <c r="BF124" s="25"/>
      <c r="BG124" s="25"/>
      <c r="BH124" s="25"/>
      <c r="BI124" s="25"/>
      <c r="BJ124" s="25"/>
      <c r="BK124" s="25"/>
    </row>
    <row r="125" spans="2:63" x14ac:dyDescent="0.25">
      <c r="B125" s="43"/>
      <c r="C125" s="44"/>
      <c r="D125" s="44"/>
      <c r="E125" s="44"/>
      <c r="F125" s="44"/>
      <c r="G125" s="44"/>
      <c r="H125" s="44"/>
      <c r="I125" s="44"/>
      <c r="J125" s="44"/>
      <c r="K125" s="44"/>
      <c r="L125" s="44"/>
      <c r="M125" s="44"/>
      <c r="N125" s="44"/>
      <c r="O125" s="44"/>
      <c r="P125" s="45"/>
      <c r="R125" s="26">
        <f>R122+R124</f>
        <v>6</v>
      </c>
      <c r="U125" s="13"/>
      <c r="W125" s="13"/>
      <c r="BA125" s="25"/>
      <c r="BB125" s="25"/>
      <c r="BC125" s="25"/>
      <c r="BD125" s="25"/>
      <c r="BE125" s="25"/>
      <c r="BF125" s="25"/>
      <c r="BG125" s="25"/>
      <c r="BH125" s="25"/>
      <c r="BI125" s="25"/>
      <c r="BJ125" s="25"/>
      <c r="BK125" s="25"/>
    </row>
    <row r="126" spans="2:63" x14ac:dyDescent="0.25">
      <c r="B126" s="43"/>
      <c r="C126" s="44"/>
      <c r="D126" s="44"/>
      <c r="E126" s="44"/>
      <c r="F126" s="44"/>
      <c r="G126" s="44"/>
      <c r="H126" s="44"/>
      <c r="I126" s="44"/>
      <c r="J126" s="44"/>
      <c r="K126" s="44"/>
      <c r="L126" s="44"/>
      <c r="M126" s="44"/>
      <c r="N126" s="44"/>
      <c r="O126" s="44"/>
      <c r="P126" s="45"/>
      <c r="U126" s="13"/>
      <c r="W126" s="13"/>
      <c r="BA126" s="25"/>
      <c r="BB126" s="25"/>
      <c r="BC126" s="25"/>
      <c r="BD126" s="25"/>
      <c r="BE126" s="25"/>
      <c r="BF126" s="25"/>
      <c r="BG126" s="25"/>
      <c r="BH126" s="25"/>
      <c r="BI126" s="25"/>
      <c r="BJ126" s="25"/>
      <c r="BK126" s="25"/>
    </row>
    <row r="127" spans="2:63" x14ac:dyDescent="0.25">
      <c r="B127" s="43"/>
      <c r="C127" s="44"/>
      <c r="D127" s="44"/>
      <c r="E127" s="44"/>
      <c r="F127" s="44"/>
      <c r="G127" s="44"/>
      <c r="H127" s="44"/>
      <c r="I127" s="44"/>
      <c r="J127" s="44"/>
      <c r="K127" s="44"/>
      <c r="L127" s="44"/>
      <c r="M127" s="44"/>
      <c r="N127" s="44"/>
      <c r="O127" s="44"/>
      <c r="P127" s="45"/>
      <c r="U127" s="13"/>
      <c r="W127" s="13"/>
      <c r="BA127" s="25"/>
      <c r="BB127" s="25"/>
      <c r="BC127" s="25"/>
      <c r="BD127" s="25"/>
      <c r="BE127" s="25"/>
      <c r="BF127" s="25"/>
      <c r="BG127" s="25"/>
      <c r="BH127" s="25"/>
      <c r="BI127" s="25"/>
      <c r="BJ127" s="25"/>
      <c r="BK127" s="25"/>
    </row>
    <row r="128" spans="2:63" x14ac:dyDescent="0.25">
      <c r="B128" s="164"/>
      <c r="C128" s="165"/>
      <c r="D128" s="165"/>
      <c r="E128" s="165"/>
      <c r="F128" s="165"/>
      <c r="G128" s="165"/>
      <c r="H128" s="165"/>
      <c r="I128" s="165"/>
      <c r="J128" s="165"/>
      <c r="K128" s="165"/>
      <c r="L128" s="165"/>
      <c r="M128" s="165"/>
      <c r="N128" s="165"/>
      <c r="O128" s="165"/>
      <c r="P128" s="166"/>
      <c r="R128" s="26">
        <v>6</v>
      </c>
      <c r="BA128" s="25"/>
      <c r="BB128" s="25"/>
      <c r="BC128" s="25"/>
      <c r="BD128" s="25"/>
      <c r="BE128" s="25"/>
      <c r="BF128" s="25"/>
      <c r="BG128" s="25"/>
      <c r="BH128" s="25"/>
      <c r="BI128" s="25"/>
      <c r="BJ128" s="25"/>
      <c r="BK128" s="25"/>
    </row>
    <row r="129" spans="2:63" x14ac:dyDescent="0.25">
      <c r="B129" s="26"/>
      <c r="C129" s="13"/>
      <c r="D129" s="13"/>
      <c r="E129" s="13"/>
      <c r="F129" s="13"/>
      <c r="G129" s="13"/>
      <c r="H129" s="13"/>
      <c r="I129" s="13"/>
      <c r="J129" s="13"/>
      <c r="K129" s="13"/>
      <c r="L129" s="13"/>
      <c r="M129" s="13"/>
      <c r="N129" s="13"/>
      <c r="O129" s="13"/>
      <c r="P129" s="13"/>
      <c r="S129" s="26"/>
      <c r="T129" s="26"/>
      <c r="V129" s="26"/>
      <c r="X129" s="56"/>
      <c r="BA129" s="25"/>
      <c r="BB129" s="25"/>
      <c r="BC129" s="25"/>
      <c r="BD129" s="25"/>
      <c r="BE129" s="25"/>
      <c r="BF129" s="25"/>
      <c r="BG129" s="25"/>
      <c r="BH129" s="25"/>
      <c r="BI129" s="25"/>
      <c r="BJ129" s="25"/>
      <c r="BK129" s="25"/>
    </row>
    <row r="130" spans="2:63" x14ac:dyDescent="0.25">
      <c r="B130" s="13"/>
      <c r="C130" s="26"/>
      <c r="D130" s="26"/>
      <c r="E130" s="26"/>
      <c r="F130" s="26"/>
      <c r="G130" s="26"/>
      <c r="H130" s="26"/>
      <c r="I130" s="26"/>
      <c r="J130" s="26"/>
      <c r="K130" s="26"/>
      <c r="L130" s="26"/>
      <c r="M130" s="26"/>
      <c r="N130" s="26"/>
      <c r="O130" s="26"/>
      <c r="P130" s="26"/>
      <c r="Q130" s="54"/>
      <c r="R130" s="61">
        <f xml:space="preserve"> SUM(O18, O40, O58, O76, O94, O112)</f>
        <v>0</v>
      </c>
      <c r="S130" s="26"/>
      <c r="T130" s="26"/>
      <c r="W130" s="13"/>
      <c r="X130" s="56"/>
      <c r="BA130" s="25"/>
      <c r="BB130" s="25"/>
      <c r="BC130" s="25"/>
      <c r="BD130" s="25"/>
      <c r="BE130" s="25"/>
      <c r="BF130" s="25"/>
      <c r="BG130" s="25"/>
      <c r="BH130" s="25"/>
      <c r="BI130" s="25"/>
      <c r="BJ130" s="25"/>
      <c r="BK130" s="25"/>
    </row>
    <row r="131" spans="2:63" x14ac:dyDescent="0.25">
      <c r="B131" s="26"/>
      <c r="C131" s="26"/>
      <c r="D131" s="26"/>
      <c r="E131" s="26"/>
      <c r="F131" s="26"/>
      <c r="G131" s="26"/>
      <c r="H131" s="26"/>
      <c r="I131" s="26"/>
      <c r="J131" s="26"/>
      <c r="K131" s="26"/>
      <c r="L131" s="26"/>
      <c r="M131" s="26"/>
      <c r="N131" s="26"/>
      <c r="O131" s="26"/>
      <c r="P131" s="26"/>
      <c r="S131" s="26"/>
      <c r="T131" s="26"/>
      <c r="V131" s="26"/>
      <c r="X131" s="56"/>
      <c r="BA131" s="25"/>
      <c r="BB131" s="25"/>
      <c r="BC131" s="25"/>
      <c r="BD131" s="25"/>
      <c r="BE131" s="25"/>
      <c r="BF131" s="25"/>
      <c r="BG131" s="25"/>
      <c r="BH131" s="25"/>
      <c r="BI131" s="25"/>
      <c r="BJ131" s="25"/>
      <c r="BK131" s="25"/>
    </row>
    <row r="132" spans="2:63" x14ac:dyDescent="0.25">
      <c r="B132" s="26"/>
      <c r="C132" s="26"/>
      <c r="D132" s="26"/>
      <c r="E132" s="26"/>
      <c r="F132" s="26"/>
      <c r="G132" s="26"/>
      <c r="H132" s="26"/>
      <c r="I132" s="26"/>
      <c r="J132" s="26"/>
      <c r="K132" s="26"/>
      <c r="L132" s="26"/>
      <c r="M132" s="26"/>
      <c r="N132" s="26"/>
      <c r="O132" s="26"/>
      <c r="P132" s="26"/>
      <c r="R132" s="61"/>
      <c r="S132" s="26"/>
      <c r="T132" s="26"/>
      <c r="V132" s="26"/>
      <c r="BA132" s="25"/>
      <c r="BB132" s="25"/>
      <c r="BC132" s="25"/>
      <c r="BD132" s="25"/>
      <c r="BE132" s="25"/>
      <c r="BF132" s="25"/>
      <c r="BG132" s="25"/>
      <c r="BH132" s="25"/>
      <c r="BI132" s="25"/>
      <c r="BJ132" s="25"/>
      <c r="BK132" s="25"/>
    </row>
    <row r="133" spans="2:63" x14ac:dyDescent="0.25">
      <c r="B133" s="26"/>
      <c r="C133" s="26"/>
      <c r="D133" s="26"/>
      <c r="E133" s="26"/>
      <c r="F133" s="26"/>
      <c r="G133" s="26"/>
      <c r="H133" s="26"/>
      <c r="I133" s="26"/>
      <c r="J133" s="26"/>
      <c r="K133" s="26"/>
      <c r="L133" s="26"/>
      <c r="M133" s="26"/>
      <c r="N133" s="26"/>
      <c r="O133" s="26"/>
      <c r="P133" s="26"/>
      <c r="S133" s="26"/>
      <c r="T133" s="26"/>
      <c r="V133" s="26"/>
      <c r="W133" s="26" t="s">
        <v>26</v>
      </c>
      <c r="X133" s="72" t="str">
        <f>IF(O18="","",O18)</f>
        <v/>
      </c>
      <c r="BA133" s="25"/>
      <c r="BB133" s="25"/>
      <c r="BC133" s="25"/>
      <c r="BD133" s="25"/>
      <c r="BE133" s="25"/>
      <c r="BF133" s="25"/>
      <c r="BG133" s="25"/>
      <c r="BH133" s="25"/>
      <c r="BI133" s="25"/>
      <c r="BJ133" s="25"/>
      <c r="BK133" s="25"/>
    </row>
    <row r="134" spans="2:63" x14ac:dyDescent="0.25">
      <c r="B134" s="26"/>
      <c r="C134" s="26"/>
      <c r="D134" s="26"/>
      <c r="E134" s="26"/>
      <c r="F134" s="26"/>
      <c r="G134" s="26"/>
      <c r="H134" s="26"/>
      <c r="I134" s="26"/>
      <c r="J134" s="26"/>
      <c r="K134" s="26"/>
      <c r="L134" s="26"/>
      <c r="M134" s="26"/>
      <c r="N134" s="26"/>
      <c r="O134" s="26"/>
      <c r="P134" s="26"/>
      <c r="S134" s="26"/>
      <c r="T134" s="26"/>
      <c r="V134" s="26"/>
      <c r="X134" s="56" t="str">
        <f>IF(O40="","",O40)</f>
        <v/>
      </c>
      <c r="BA134" s="25"/>
      <c r="BB134" s="25"/>
      <c r="BC134" s="25"/>
      <c r="BD134" s="25"/>
      <c r="BE134" s="25"/>
      <c r="BF134" s="25"/>
      <c r="BG134" s="25"/>
      <c r="BH134" s="25"/>
      <c r="BI134" s="25"/>
      <c r="BJ134" s="25"/>
      <c r="BK134" s="25"/>
    </row>
    <row r="135" spans="2:63" x14ac:dyDescent="0.25">
      <c r="B135" s="26"/>
      <c r="C135" s="26"/>
      <c r="D135" s="26"/>
      <c r="E135" s="26"/>
      <c r="F135" s="26"/>
      <c r="G135" s="26"/>
      <c r="H135" s="26"/>
      <c r="I135" s="26"/>
      <c r="J135" s="26"/>
      <c r="K135" s="26"/>
      <c r="L135" s="26"/>
      <c r="M135" s="26"/>
      <c r="N135" s="26"/>
      <c r="O135" s="26"/>
      <c r="P135" s="26"/>
      <c r="S135" s="26"/>
      <c r="T135" s="26"/>
      <c r="V135" s="26"/>
      <c r="X135" s="56" t="str">
        <f>IF(O58="","",O58)</f>
        <v/>
      </c>
      <c r="BA135" s="25"/>
      <c r="BB135" s="25"/>
      <c r="BC135" s="25"/>
      <c r="BD135" s="25"/>
      <c r="BE135" s="25"/>
      <c r="BF135" s="25"/>
      <c r="BG135" s="25"/>
      <c r="BH135" s="25"/>
      <c r="BI135" s="25"/>
      <c r="BJ135" s="25"/>
      <c r="BK135" s="25"/>
    </row>
    <row r="136" spans="2:63" x14ac:dyDescent="0.25">
      <c r="B136" s="26"/>
      <c r="C136" s="26"/>
      <c r="D136" s="26"/>
      <c r="E136" s="26"/>
      <c r="F136" s="26"/>
      <c r="G136" s="26"/>
      <c r="H136" s="26"/>
      <c r="I136" s="26"/>
      <c r="J136" s="26"/>
      <c r="K136" s="26"/>
      <c r="L136" s="26"/>
      <c r="M136" s="26"/>
      <c r="N136" s="26"/>
      <c r="O136" s="26"/>
      <c r="P136" s="26"/>
      <c r="R136" s="68"/>
      <c r="S136" s="26"/>
      <c r="T136" s="26"/>
      <c r="V136" s="26"/>
      <c r="X136" s="56" t="str">
        <f>IF(O76="","",O76)</f>
        <v/>
      </c>
      <c r="BA136" s="25"/>
      <c r="BB136" s="25"/>
      <c r="BC136" s="25"/>
      <c r="BD136" s="25"/>
      <c r="BE136" s="25"/>
      <c r="BF136" s="25"/>
      <c r="BG136" s="25"/>
      <c r="BH136" s="25"/>
      <c r="BI136" s="25"/>
      <c r="BJ136" s="25"/>
      <c r="BK136" s="25"/>
    </row>
    <row r="137" spans="2:63" x14ac:dyDescent="0.25">
      <c r="B137" s="26"/>
      <c r="C137" s="26"/>
      <c r="D137" s="26"/>
      <c r="E137" s="26"/>
      <c r="F137" s="26"/>
      <c r="G137" s="26"/>
      <c r="H137" s="26"/>
      <c r="I137" s="26"/>
      <c r="J137" s="26"/>
      <c r="K137" s="26"/>
      <c r="L137" s="26"/>
      <c r="M137" s="26"/>
      <c r="N137" s="26"/>
      <c r="O137" s="26"/>
      <c r="P137" s="26"/>
      <c r="R137" s="68"/>
      <c r="S137" s="26"/>
      <c r="T137" s="26"/>
      <c r="V137" s="26"/>
      <c r="X137" s="56" t="str">
        <f>IF(O94="","",O94)</f>
        <v/>
      </c>
      <c r="BA137" s="25"/>
      <c r="BB137" s="25"/>
      <c r="BC137" s="25"/>
      <c r="BD137" s="25"/>
      <c r="BE137" s="25"/>
      <c r="BF137" s="25"/>
      <c r="BG137" s="25"/>
      <c r="BH137" s="25"/>
      <c r="BI137" s="25"/>
      <c r="BJ137" s="25"/>
      <c r="BK137" s="25"/>
    </row>
    <row r="138" spans="2:63" x14ac:dyDescent="0.25">
      <c r="B138" s="26"/>
      <c r="C138" s="26"/>
      <c r="D138" s="26"/>
      <c r="E138" s="26"/>
      <c r="F138" s="26"/>
      <c r="G138" s="26"/>
      <c r="H138" s="26"/>
      <c r="I138" s="26"/>
      <c r="J138" s="26"/>
      <c r="K138" s="26"/>
      <c r="L138" s="26"/>
      <c r="M138" s="26"/>
      <c r="N138" s="26"/>
      <c r="O138" s="26"/>
      <c r="P138" s="26"/>
      <c r="S138" s="26"/>
      <c r="T138" s="26"/>
      <c r="V138" s="26"/>
      <c r="X138" s="56" t="str">
        <f>IF(O112="","",O112)</f>
        <v/>
      </c>
      <c r="BA138" s="25"/>
      <c r="BB138" s="25"/>
      <c r="BC138" s="25"/>
      <c r="BD138" s="25"/>
      <c r="BE138" s="25"/>
      <c r="BF138" s="25"/>
      <c r="BG138" s="25"/>
      <c r="BH138" s="25"/>
      <c r="BI138" s="25"/>
      <c r="BJ138" s="25"/>
      <c r="BK138" s="25"/>
    </row>
    <row r="139" spans="2:63" x14ac:dyDescent="0.25">
      <c r="B139" s="26"/>
      <c r="C139" s="26"/>
      <c r="D139" s="26"/>
      <c r="E139" s="26"/>
      <c r="F139" s="26"/>
      <c r="G139" s="26"/>
      <c r="H139" s="26"/>
      <c r="I139" s="26"/>
      <c r="J139" s="26"/>
      <c r="K139" s="26"/>
      <c r="L139" s="26"/>
      <c r="M139" s="26"/>
      <c r="N139" s="26"/>
      <c r="O139" s="26"/>
      <c r="P139" s="26"/>
      <c r="S139" s="26"/>
      <c r="T139" s="26"/>
      <c r="V139" s="26"/>
      <c r="X139" s="56" t="str">
        <f>IF(O49="","",O49)</f>
        <v/>
      </c>
      <c r="BA139" s="25"/>
      <c r="BB139" s="25"/>
      <c r="BC139" s="25"/>
      <c r="BD139" s="25"/>
      <c r="BE139" s="25"/>
      <c r="BF139" s="25"/>
      <c r="BG139" s="25"/>
      <c r="BH139" s="25"/>
      <c r="BI139" s="25"/>
      <c r="BJ139" s="25"/>
      <c r="BK139" s="25"/>
    </row>
    <row r="140" spans="2:63" x14ac:dyDescent="0.25">
      <c r="B140" s="26"/>
      <c r="C140" s="26"/>
      <c r="D140" s="26"/>
      <c r="E140" s="26"/>
      <c r="F140" s="26"/>
      <c r="G140" s="26"/>
      <c r="H140" s="26"/>
      <c r="I140" s="26"/>
      <c r="J140" s="26"/>
      <c r="K140" s="26"/>
      <c r="L140" s="26"/>
      <c r="M140" s="26"/>
      <c r="N140" s="26"/>
      <c r="O140" s="26"/>
      <c r="P140" s="26"/>
      <c r="S140" s="26"/>
      <c r="T140" s="26"/>
      <c r="V140" s="26"/>
      <c r="X140" s="56"/>
      <c r="BA140" s="25"/>
      <c r="BB140" s="25"/>
      <c r="BC140" s="25"/>
      <c r="BD140" s="25"/>
      <c r="BE140" s="25"/>
      <c r="BF140" s="25"/>
      <c r="BG140" s="25"/>
      <c r="BH140" s="25"/>
      <c r="BI140" s="25"/>
      <c r="BJ140" s="25"/>
      <c r="BK140" s="25"/>
    </row>
    <row r="141" spans="2:63" x14ac:dyDescent="0.25">
      <c r="B141" s="26"/>
      <c r="C141" s="26"/>
      <c r="D141" s="26"/>
      <c r="E141" s="26"/>
      <c r="F141" s="26"/>
      <c r="G141" s="26"/>
      <c r="H141" s="26"/>
      <c r="I141" s="26"/>
      <c r="J141" s="26"/>
      <c r="K141" s="26"/>
      <c r="L141" s="26"/>
      <c r="M141" s="26"/>
      <c r="N141" s="26"/>
      <c r="O141" s="26"/>
      <c r="P141" s="26"/>
      <c r="S141" s="26"/>
      <c r="T141" s="26"/>
      <c r="V141" s="26"/>
      <c r="BA141" s="25"/>
      <c r="BB141" s="25"/>
      <c r="BC141" s="25"/>
      <c r="BD141" s="25"/>
      <c r="BE141" s="25"/>
      <c r="BF141" s="25"/>
      <c r="BG141" s="25"/>
      <c r="BH141" s="25"/>
      <c r="BI141" s="25"/>
      <c r="BJ141" s="25"/>
      <c r="BK141" s="25"/>
    </row>
    <row r="142" spans="2:63" x14ac:dyDescent="0.25">
      <c r="B142" s="26"/>
      <c r="C142" s="26"/>
      <c r="D142" s="26"/>
      <c r="E142" s="26"/>
      <c r="F142" s="26"/>
      <c r="G142" s="26"/>
      <c r="H142" s="26"/>
      <c r="I142" s="26"/>
      <c r="J142" s="26"/>
      <c r="K142" s="26"/>
      <c r="L142" s="26"/>
      <c r="M142" s="26"/>
      <c r="N142" s="26"/>
      <c r="O142" s="26"/>
      <c r="P142" s="26"/>
      <c r="S142" s="26"/>
      <c r="T142" s="26"/>
      <c r="V142" s="26"/>
      <c r="BA142" s="25"/>
      <c r="BB142" s="25"/>
      <c r="BC142" s="25"/>
      <c r="BD142" s="25"/>
      <c r="BE142" s="25"/>
      <c r="BF142" s="25"/>
      <c r="BG142" s="25"/>
      <c r="BH142" s="25"/>
      <c r="BI142" s="25"/>
      <c r="BJ142" s="25"/>
      <c r="BK142" s="25"/>
    </row>
    <row r="143" spans="2:63" x14ac:dyDescent="0.25">
      <c r="B143" s="26"/>
      <c r="C143" s="26"/>
      <c r="D143" s="26"/>
      <c r="E143" s="26"/>
      <c r="F143" s="26"/>
      <c r="G143" s="26"/>
      <c r="H143" s="26"/>
      <c r="I143" s="26"/>
      <c r="J143" s="26"/>
      <c r="K143" s="26"/>
      <c r="L143" s="26"/>
      <c r="M143" s="26"/>
      <c r="N143" s="26"/>
      <c r="O143" s="26"/>
      <c r="P143" s="26"/>
      <c r="V143" s="58"/>
      <c r="BA143" s="25"/>
      <c r="BB143" s="25"/>
      <c r="BC143" s="25"/>
      <c r="BD143" s="25"/>
      <c r="BE143" s="25"/>
      <c r="BF143" s="25"/>
      <c r="BG143" s="25"/>
      <c r="BH143" s="25"/>
      <c r="BI143" s="25"/>
      <c r="BJ143" s="25"/>
      <c r="BK143" s="25"/>
    </row>
    <row r="144" spans="2:63" x14ac:dyDescent="0.25">
      <c r="B144" s="26"/>
      <c r="C144" s="26"/>
      <c r="D144" s="26"/>
      <c r="E144" s="26"/>
      <c r="F144" s="26"/>
      <c r="G144" s="26"/>
      <c r="H144" s="26"/>
      <c r="I144" s="26"/>
      <c r="J144" s="26"/>
      <c r="K144" s="26"/>
      <c r="L144" s="26"/>
      <c r="M144" s="26"/>
      <c r="N144" s="26"/>
      <c r="O144" s="26"/>
      <c r="P144" s="26"/>
      <c r="V144" s="58"/>
      <c r="BA144" s="25"/>
      <c r="BB144" s="25"/>
      <c r="BC144" s="25"/>
      <c r="BD144" s="25"/>
      <c r="BE144" s="25"/>
      <c r="BF144" s="25"/>
      <c r="BG144" s="25"/>
      <c r="BH144" s="25"/>
      <c r="BI144" s="25"/>
      <c r="BJ144" s="25"/>
      <c r="BK144" s="25"/>
    </row>
    <row r="145" spans="2:63" x14ac:dyDescent="0.25">
      <c r="B145" s="26"/>
      <c r="C145" s="26"/>
      <c r="D145" s="26"/>
      <c r="E145" s="26"/>
      <c r="F145" s="26"/>
      <c r="G145" s="26"/>
      <c r="H145" s="26"/>
      <c r="I145" s="26"/>
      <c r="J145" s="26"/>
      <c r="K145" s="26"/>
      <c r="L145" s="26"/>
      <c r="M145" s="26"/>
      <c r="N145" s="26"/>
      <c r="O145" s="26"/>
      <c r="P145" s="26"/>
      <c r="V145" s="58"/>
      <c r="BA145" s="25"/>
      <c r="BB145" s="25"/>
      <c r="BC145" s="25"/>
      <c r="BD145" s="25"/>
      <c r="BE145" s="25"/>
      <c r="BF145" s="25"/>
      <c r="BG145" s="25"/>
      <c r="BH145" s="25"/>
      <c r="BI145" s="25"/>
      <c r="BJ145" s="25"/>
      <c r="BK145" s="25"/>
    </row>
    <row r="146" spans="2:63" x14ac:dyDescent="0.25">
      <c r="B146" s="26"/>
      <c r="C146" s="26"/>
      <c r="D146" s="26"/>
      <c r="E146" s="26"/>
      <c r="F146" s="26"/>
      <c r="G146" s="26"/>
      <c r="H146" s="26"/>
      <c r="I146" s="26"/>
      <c r="J146" s="26"/>
      <c r="K146" s="26"/>
      <c r="L146" s="26"/>
      <c r="M146" s="26"/>
      <c r="N146" s="26"/>
      <c r="O146" s="26"/>
      <c r="P146" s="26"/>
      <c r="V146" s="58"/>
      <c r="BA146" s="25"/>
      <c r="BB146" s="25"/>
      <c r="BC146" s="25"/>
      <c r="BD146" s="25"/>
      <c r="BE146" s="25"/>
      <c r="BF146" s="25"/>
      <c r="BG146" s="25"/>
      <c r="BH146" s="25"/>
      <c r="BI146" s="25"/>
      <c r="BJ146" s="25"/>
      <c r="BK146" s="25"/>
    </row>
    <row r="147" spans="2:63" x14ac:dyDescent="0.25">
      <c r="B147" s="26"/>
      <c r="C147" s="26"/>
      <c r="D147" s="26"/>
      <c r="E147" s="26"/>
      <c r="F147" s="26"/>
      <c r="G147" s="26"/>
      <c r="H147" s="26"/>
      <c r="I147" s="26"/>
      <c r="J147" s="26"/>
      <c r="K147" s="26"/>
      <c r="L147" s="26"/>
      <c r="M147" s="26"/>
      <c r="N147" s="26"/>
      <c r="O147" s="26"/>
      <c r="P147" s="26"/>
      <c r="V147" s="58"/>
      <c r="BA147" s="25"/>
      <c r="BB147" s="25"/>
      <c r="BC147" s="25"/>
      <c r="BD147" s="25"/>
      <c r="BE147" s="25"/>
      <c r="BF147" s="25"/>
      <c r="BG147" s="25"/>
      <c r="BH147" s="25"/>
      <c r="BI147" s="25"/>
      <c r="BJ147" s="25"/>
      <c r="BK147" s="25"/>
    </row>
    <row r="148" spans="2:63" x14ac:dyDescent="0.25">
      <c r="B148" s="26"/>
      <c r="C148" s="26"/>
      <c r="D148" s="26"/>
      <c r="E148" s="26"/>
      <c r="F148" s="26"/>
      <c r="G148" s="26"/>
      <c r="H148" s="26"/>
      <c r="I148" s="26"/>
      <c r="J148" s="26"/>
      <c r="K148" s="26"/>
      <c r="L148" s="26"/>
      <c r="M148" s="26"/>
      <c r="N148" s="26"/>
      <c r="O148" s="26"/>
      <c r="P148" s="26"/>
      <c r="V148" s="58"/>
      <c r="BA148" s="25"/>
      <c r="BB148" s="25"/>
      <c r="BC148" s="25"/>
      <c r="BD148" s="25"/>
      <c r="BE148" s="25"/>
      <c r="BF148" s="25"/>
      <c r="BG148" s="25"/>
      <c r="BH148" s="25"/>
      <c r="BI148" s="25"/>
      <c r="BJ148" s="25"/>
      <c r="BK148" s="25"/>
    </row>
    <row r="149" spans="2:63" x14ac:dyDescent="0.25">
      <c r="B149" s="26"/>
      <c r="C149" s="26"/>
      <c r="D149" s="26"/>
      <c r="E149" s="26"/>
      <c r="F149" s="26"/>
      <c r="G149" s="26"/>
      <c r="H149" s="26"/>
      <c r="I149" s="26"/>
      <c r="J149" s="26"/>
      <c r="K149" s="26"/>
      <c r="L149" s="26"/>
      <c r="M149" s="26"/>
      <c r="N149" s="26"/>
      <c r="O149" s="26"/>
      <c r="P149" s="26"/>
      <c r="V149" s="58"/>
      <c r="BA149" s="25"/>
      <c r="BB149" s="25"/>
      <c r="BC149" s="25"/>
      <c r="BD149" s="25"/>
      <c r="BE149" s="25"/>
      <c r="BF149" s="25"/>
      <c r="BG149" s="25"/>
      <c r="BH149" s="25"/>
      <c r="BI149" s="25"/>
      <c r="BJ149" s="25"/>
      <c r="BK149" s="25"/>
    </row>
    <row r="150" spans="2:63" x14ac:dyDescent="0.25">
      <c r="B150" s="26"/>
      <c r="C150" s="26"/>
      <c r="D150" s="26"/>
      <c r="E150" s="26"/>
      <c r="F150" s="26"/>
      <c r="G150" s="26"/>
      <c r="H150" s="26"/>
      <c r="I150" s="26"/>
      <c r="J150" s="26"/>
      <c r="K150" s="26"/>
      <c r="L150" s="26"/>
      <c r="M150" s="26"/>
      <c r="N150" s="26"/>
      <c r="O150" s="26"/>
      <c r="P150" s="26"/>
      <c r="V150" s="58"/>
      <c r="BA150" s="25"/>
      <c r="BB150" s="25"/>
      <c r="BC150" s="25"/>
      <c r="BD150" s="25"/>
      <c r="BE150" s="25"/>
      <c r="BF150" s="25"/>
      <c r="BG150" s="25"/>
      <c r="BH150" s="25"/>
      <c r="BI150" s="25"/>
      <c r="BJ150" s="25"/>
      <c r="BK150" s="25"/>
    </row>
    <row r="151" spans="2:63" x14ac:dyDescent="0.25">
      <c r="B151" s="26"/>
      <c r="C151" s="26"/>
      <c r="D151" s="26"/>
      <c r="E151" s="26"/>
      <c r="F151" s="26"/>
      <c r="G151" s="26"/>
      <c r="H151" s="26"/>
      <c r="I151" s="26"/>
      <c r="J151" s="26"/>
      <c r="K151" s="26"/>
      <c r="L151" s="26"/>
      <c r="M151" s="26"/>
      <c r="N151" s="26"/>
      <c r="O151" s="26"/>
      <c r="P151" s="26"/>
      <c r="V151" s="58"/>
      <c r="BA151" s="25"/>
      <c r="BB151" s="25"/>
      <c r="BC151" s="25"/>
      <c r="BD151" s="25"/>
      <c r="BE151" s="25"/>
      <c r="BF151" s="25"/>
      <c r="BG151" s="25"/>
      <c r="BH151" s="25"/>
      <c r="BI151" s="25"/>
      <c r="BJ151" s="25"/>
      <c r="BK151" s="25"/>
    </row>
    <row r="152" spans="2:63" x14ac:dyDescent="0.25">
      <c r="B152" s="26"/>
      <c r="C152" s="26"/>
      <c r="D152" s="26"/>
      <c r="E152" s="26"/>
      <c r="F152" s="26"/>
      <c r="G152" s="26"/>
      <c r="H152" s="26"/>
      <c r="I152" s="26"/>
      <c r="J152" s="26"/>
      <c r="K152" s="26"/>
      <c r="L152" s="26"/>
      <c r="M152" s="26"/>
      <c r="N152" s="26"/>
      <c r="O152" s="26"/>
      <c r="P152" s="26"/>
      <c r="V152" s="58"/>
      <c r="BA152" s="25"/>
      <c r="BB152" s="25"/>
      <c r="BC152" s="25"/>
      <c r="BD152" s="25"/>
      <c r="BE152" s="25"/>
      <c r="BF152" s="25"/>
      <c r="BG152" s="25"/>
      <c r="BH152" s="25"/>
      <c r="BI152" s="25"/>
      <c r="BJ152" s="25"/>
      <c r="BK152" s="25"/>
    </row>
    <row r="153" spans="2:63" x14ac:dyDescent="0.25">
      <c r="B153" s="26"/>
      <c r="C153" s="26"/>
      <c r="D153" s="26"/>
      <c r="E153" s="26"/>
      <c r="F153" s="26"/>
      <c r="G153" s="26"/>
      <c r="H153" s="26"/>
      <c r="I153" s="26"/>
      <c r="J153" s="26"/>
      <c r="K153" s="26"/>
      <c r="L153" s="26"/>
      <c r="M153" s="26"/>
      <c r="N153" s="26"/>
      <c r="O153" s="26"/>
      <c r="P153" s="26"/>
      <c r="V153" s="58"/>
      <c r="BA153" s="25"/>
      <c r="BB153" s="25"/>
      <c r="BC153" s="25"/>
      <c r="BD153" s="25"/>
      <c r="BE153" s="25"/>
      <c r="BF153" s="25"/>
      <c r="BG153" s="25"/>
      <c r="BH153" s="25"/>
      <c r="BI153" s="25"/>
      <c r="BJ153" s="25"/>
      <c r="BK153" s="25"/>
    </row>
    <row r="154" spans="2:63" x14ac:dyDescent="0.25">
      <c r="B154" s="26"/>
      <c r="C154" s="26"/>
      <c r="D154" s="26"/>
      <c r="E154" s="26"/>
      <c r="F154" s="26"/>
      <c r="G154" s="26"/>
      <c r="H154" s="26"/>
      <c r="I154" s="26"/>
      <c r="J154" s="26"/>
      <c r="K154" s="26"/>
      <c r="L154" s="26"/>
      <c r="M154" s="26"/>
      <c r="N154" s="26"/>
      <c r="O154" s="26"/>
      <c r="P154" s="26"/>
      <c r="V154" s="58"/>
      <c r="BA154" s="25"/>
      <c r="BB154" s="25"/>
      <c r="BC154" s="25"/>
      <c r="BD154" s="25"/>
      <c r="BE154" s="25"/>
      <c r="BF154" s="25"/>
      <c r="BG154" s="25"/>
      <c r="BH154" s="25"/>
      <c r="BI154" s="25"/>
      <c r="BJ154" s="25"/>
      <c r="BK154" s="25"/>
    </row>
    <row r="155" spans="2:63" x14ac:dyDescent="0.25">
      <c r="B155" s="26"/>
      <c r="C155" s="26"/>
      <c r="D155" s="26"/>
      <c r="E155" s="26"/>
      <c r="F155" s="26"/>
      <c r="G155" s="26"/>
      <c r="H155" s="26"/>
      <c r="I155" s="26"/>
      <c r="J155" s="26"/>
      <c r="K155" s="26"/>
      <c r="L155" s="26"/>
      <c r="M155" s="26"/>
      <c r="N155" s="26"/>
      <c r="O155" s="26"/>
      <c r="P155" s="26"/>
      <c r="V155" s="58"/>
      <c r="BA155" s="25"/>
      <c r="BB155" s="25"/>
      <c r="BC155" s="25"/>
      <c r="BD155" s="25"/>
      <c r="BE155" s="25"/>
      <c r="BF155" s="25"/>
      <c r="BG155" s="25"/>
      <c r="BH155" s="25"/>
      <c r="BI155" s="25"/>
      <c r="BJ155" s="25"/>
      <c r="BK155" s="25"/>
    </row>
    <row r="156" spans="2:63" x14ac:dyDescent="0.25">
      <c r="B156" s="26"/>
      <c r="C156" s="26"/>
      <c r="D156" s="26"/>
      <c r="E156" s="26"/>
      <c r="F156" s="26"/>
      <c r="G156" s="26"/>
      <c r="H156" s="26"/>
      <c r="I156" s="26"/>
      <c r="J156" s="26"/>
      <c r="K156" s="26"/>
      <c r="L156" s="26"/>
      <c r="M156" s="26"/>
      <c r="N156" s="26"/>
      <c r="O156" s="26"/>
      <c r="P156" s="26"/>
      <c r="V156" s="58"/>
      <c r="BA156" s="25"/>
      <c r="BB156" s="25"/>
      <c r="BC156" s="25"/>
      <c r="BD156" s="25"/>
      <c r="BE156" s="25"/>
      <c r="BF156" s="25"/>
      <c r="BG156" s="25"/>
      <c r="BH156" s="25"/>
      <c r="BI156" s="25"/>
      <c r="BJ156" s="25"/>
      <c r="BK156" s="25"/>
    </row>
    <row r="157" spans="2:63" x14ac:dyDescent="0.25">
      <c r="B157" s="26"/>
      <c r="C157" s="26"/>
      <c r="D157" s="26"/>
      <c r="E157" s="26"/>
      <c r="F157" s="26"/>
      <c r="G157" s="26"/>
      <c r="H157" s="26"/>
      <c r="I157" s="26"/>
      <c r="J157" s="26"/>
      <c r="K157" s="26"/>
      <c r="L157" s="26"/>
      <c r="M157" s="26"/>
      <c r="N157" s="26"/>
      <c r="O157" s="26"/>
      <c r="P157" s="26"/>
      <c r="V157" s="58"/>
      <c r="BA157" s="25"/>
      <c r="BB157" s="25"/>
      <c r="BC157" s="25"/>
      <c r="BD157" s="25"/>
      <c r="BE157" s="25"/>
      <c r="BF157" s="25"/>
      <c r="BG157" s="25"/>
      <c r="BH157" s="25"/>
      <c r="BI157" s="25"/>
      <c r="BJ157" s="25"/>
      <c r="BK157" s="25"/>
    </row>
    <row r="158" spans="2:63" x14ac:dyDescent="0.25">
      <c r="B158" s="26"/>
      <c r="C158" s="26"/>
      <c r="D158" s="26"/>
      <c r="E158" s="26"/>
      <c r="F158" s="26"/>
      <c r="G158" s="26"/>
      <c r="H158" s="26"/>
      <c r="I158" s="26"/>
      <c r="J158" s="26"/>
      <c r="K158" s="26"/>
      <c r="L158" s="26"/>
      <c r="M158" s="26"/>
      <c r="N158" s="26"/>
      <c r="O158" s="26"/>
      <c r="P158" s="26"/>
      <c r="V158" s="58"/>
      <c r="BA158" s="25"/>
      <c r="BB158" s="25"/>
      <c r="BC158" s="25"/>
      <c r="BD158" s="25"/>
      <c r="BE158" s="25"/>
      <c r="BF158" s="25"/>
      <c r="BG158" s="25"/>
      <c r="BH158" s="25"/>
      <c r="BI158" s="25"/>
      <c r="BJ158" s="25"/>
      <c r="BK158" s="25"/>
    </row>
    <row r="159" spans="2:63" x14ac:dyDescent="0.25">
      <c r="B159" s="26"/>
      <c r="C159" s="26"/>
      <c r="D159" s="26"/>
      <c r="E159" s="26"/>
      <c r="F159" s="26"/>
      <c r="G159" s="26"/>
      <c r="H159" s="26"/>
      <c r="I159" s="26"/>
      <c r="J159" s="26"/>
      <c r="K159" s="26"/>
      <c r="L159" s="26"/>
      <c r="M159" s="26"/>
      <c r="N159" s="26"/>
      <c r="O159" s="26"/>
      <c r="P159" s="26"/>
      <c r="R159" s="59"/>
      <c r="V159" s="58"/>
      <c r="BA159" s="25"/>
      <c r="BB159" s="25"/>
      <c r="BC159" s="25"/>
      <c r="BD159" s="25"/>
      <c r="BE159" s="25"/>
      <c r="BF159" s="25"/>
      <c r="BG159" s="25"/>
      <c r="BH159" s="25"/>
      <c r="BI159" s="25"/>
      <c r="BJ159" s="25"/>
      <c r="BK159" s="25"/>
    </row>
    <row r="160" spans="2:63" x14ac:dyDescent="0.25">
      <c r="B160" s="26"/>
      <c r="C160" s="26"/>
      <c r="D160" s="26"/>
      <c r="E160" s="26"/>
      <c r="F160" s="26"/>
      <c r="G160" s="26"/>
      <c r="H160" s="26"/>
      <c r="I160" s="26"/>
      <c r="J160" s="26"/>
      <c r="K160" s="26"/>
      <c r="L160" s="26"/>
      <c r="M160" s="26"/>
      <c r="N160" s="26"/>
      <c r="O160" s="26"/>
      <c r="P160" s="26"/>
      <c r="R160" s="59"/>
      <c r="V160" s="58"/>
      <c r="BA160" s="25"/>
      <c r="BB160" s="25"/>
      <c r="BC160" s="25"/>
      <c r="BD160" s="25"/>
      <c r="BE160" s="25"/>
      <c r="BF160" s="25"/>
      <c r="BG160" s="25"/>
      <c r="BH160" s="25"/>
      <c r="BI160" s="25"/>
      <c r="BJ160" s="25"/>
      <c r="BK160" s="25"/>
    </row>
    <row r="161" spans="2:63" x14ac:dyDescent="0.25">
      <c r="B161" s="26"/>
      <c r="C161" s="26"/>
      <c r="D161" s="26"/>
      <c r="E161" s="26"/>
      <c r="F161" s="26"/>
      <c r="G161" s="26"/>
      <c r="H161" s="26"/>
      <c r="I161" s="26"/>
      <c r="J161" s="26"/>
      <c r="K161" s="26"/>
      <c r="L161" s="26"/>
      <c r="M161" s="26"/>
      <c r="N161" s="26"/>
      <c r="O161" s="26"/>
      <c r="P161" s="26"/>
      <c r="R161" s="59"/>
      <c r="V161" s="58"/>
      <c r="BA161" s="25"/>
      <c r="BB161" s="25"/>
      <c r="BC161" s="25"/>
      <c r="BD161" s="25"/>
      <c r="BE161" s="25"/>
      <c r="BF161" s="25"/>
      <c r="BG161" s="25"/>
      <c r="BH161" s="25"/>
      <c r="BI161" s="25"/>
      <c r="BJ161" s="25"/>
      <c r="BK161" s="25"/>
    </row>
    <row r="162" spans="2:63" x14ac:dyDescent="0.25">
      <c r="B162" s="26"/>
      <c r="C162" s="26"/>
      <c r="D162" s="26"/>
      <c r="E162" s="26"/>
      <c r="F162" s="26"/>
      <c r="G162" s="26"/>
      <c r="H162" s="26"/>
      <c r="I162" s="26"/>
      <c r="J162" s="26"/>
      <c r="K162" s="26"/>
      <c r="L162" s="26"/>
      <c r="M162" s="26"/>
      <c r="N162" s="26"/>
      <c r="O162" s="26"/>
      <c r="P162" s="26"/>
      <c r="R162" s="59"/>
      <c r="V162" s="58"/>
      <c r="BA162" s="25"/>
      <c r="BB162" s="25"/>
      <c r="BC162" s="25"/>
      <c r="BD162" s="25"/>
      <c r="BE162" s="25"/>
      <c r="BF162" s="25"/>
      <c r="BG162" s="25"/>
      <c r="BH162" s="25"/>
      <c r="BI162" s="25"/>
      <c r="BJ162" s="25"/>
      <c r="BK162" s="25"/>
    </row>
    <row r="163" spans="2:63" x14ac:dyDescent="0.25">
      <c r="B163" s="26"/>
      <c r="C163" s="26"/>
      <c r="D163" s="26"/>
      <c r="E163" s="26"/>
      <c r="F163" s="26"/>
      <c r="G163" s="26"/>
      <c r="H163" s="26"/>
      <c r="I163" s="26"/>
      <c r="J163" s="26"/>
      <c r="K163" s="26"/>
      <c r="L163" s="26"/>
      <c r="M163" s="26"/>
      <c r="N163" s="26"/>
      <c r="O163" s="26"/>
      <c r="P163" s="26"/>
      <c r="R163" s="59"/>
      <c r="V163" s="58"/>
      <c r="BA163" s="25"/>
      <c r="BB163" s="25"/>
      <c r="BC163" s="25"/>
      <c r="BD163" s="25"/>
      <c r="BE163" s="25"/>
      <c r="BF163" s="25"/>
      <c r="BG163" s="25"/>
      <c r="BH163" s="25"/>
      <c r="BI163" s="25"/>
      <c r="BJ163" s="25"/>
      <c r="BK163" s="25"/>
    </row>
    <row r="164" spans="2:63" x14ac:dyDescent="0.25">
      <c r="B164" s="26"/>
      <c r="C164" s="26"/>
      <c r="D164" s="26"/>
      <c r="E164" s="26"/>
      <c r="F164" s="26"/>
      <c r="G164" s="26"/>
      <c r="H164" s="26"/>
      <c r="I164" s="26"/>
      <c r="J164" s="26"/>
      <c r="K164" s="26"/>
      <c r="L164" s="26"/>
      <c r="M164" s="26"/>
      <c r="N164" s="26"/>
      <c r="O164" s="26"/>
      <c r="P164" s="26"/>
      <c r="R164" s="59"/>
      <c r="S164" s="60"/>
      <c r="V164" s="58"/>
      <c r="BA164" s="25"/>
      <c r="BB164" s="25"/>
      <c r="BC164" s="25"/>
      <c r="BD164" s="25"/>
      <c r="BE164" s="25"/>
      <c r="BF164" s="25"/>
      <c r="BG164" s="25"/>
      <c r="BH164" s="25"/>
      <c r="BI164" s="25"/>
      <c r="BJ164" s="25"/>
      <c r="BK164" s="25"/>
    </row>
    <row r="165" spans="2:63" x14ac:dyDescent="0.25">
      <c r="B165" s="26"/>
      <c r="C165" s="26"/>
      <c r="D165" s="26"/>
      <c r="E165" s="26"/>
      <c r="F165" s="26"/>
      <c r="G165" s="26"/>
      <c r="H165" s="26"/>
      <c r="I165" s="26"/>
      <c r="J165" s="26"/>
      <c r="K165" s="26"/>
      <c r="L165" s="26"/>
      <c r="M165" s="26"/>
      <c r="N165" s="26"/>
      <c r="O165" s="26"/>
      <c r="P165" s="26"/>
      <c r="R165" s="59"/>
      <c r="V165" s="58"/>
      <c r="BA165" s="25"/>
      <c r="BB165" s="25"/>
      <c r="BC165" s="25"/>
      <c r="BD165" s="25"/>
      <c r="BE165" s="25"/>
      <c r="BF165" s="25"/>
      <c r="BG165" s="25"/>
      <c r="BH165" s="25"/>
      <c r="BI165" s="25"/>
      <c r="BJ165" s="25"/>
      <c r="BK165" s="25"/>
    </row>
    <row r="166" spans="2:63" x14ac:dyDescent="0.25">
      <c r="B166" s="26"/>
      <c r="C166" s="26"/>
      <c r="D166" s="26"/>
      <c r="E166" s="26"/>
      <c r="F166" s="26"/>
      <c r="G166" s="26"/>
      <c r="H166" s="26"/>
      <c r="I166" s="26"/>
      <c r="J166" s="26"/>
      <c r="K166" s="26"/>
      <c r="L166" s="26"/>
      <c r="M166" s="26"/>
      <c r="N166" s="26"/>
      <c r="O166" s="26"/>
      <c r="P166" s="26"/>
      <c r="R166" s="59"/>
      <c r="S166" s="60"/>
      <c r="V166" s="58"/>
      <c r="BA166" s="25"/>
      <c r="BB166" s="25"/>
      <c r="BC166" s="25"/>
      <c r="BD166" s="25"/>
      <c r="BE166" s="25"/>
      <c r="BF166" s="25"/>
      <c r="BG166" s="25"/>
      <c r="BH166" s="25"/>
      <c r="BI166" s="25"/>
      <c r="BJ166" s="25"/>
      <c r="BK166" s="25"/>
    </row>
    <row r="167" spans="2:63" x14ac:dyDescent="0.25">
      <c r="B167" s="26"/>
      <c r="C167" s="26"/>
      <c r="D167" s="26"/>
      <c r="E167" s="26"/>
      <c r="F167" s="26"/>
      <c r="G167" s="26"/>
      <c r="H167" s="26"/>
      <c r="I167" s="26"/>
      <c r="J167" s="26"/>
      <c r="K167" s="26"/>
      <c r="L167" s="26"/>
      <c r="M167" s="26"/>
      <c r="N167" s="26"/>
      <c r="O167" s="26"/>
      <c r="P167" s="26"/>
      <c r="R167" s="59"/>
      <c r="V167" s="58"/>
      <c r="BA167" s="25"/>
      <c r="BB167" s="25"/>
      <c r="BC167" s="25"/>
      <c r="BD167" s="25"/>
      <c r="BE167" s="25"/>
      <c r="BF167" s="25"/>
      <c r="BG167" s="25"/>
      <c r="BH167" s="25"/>
      <c r="BI167" s="25"/>
      <c r="BJ167" s="25"/>
      <c r="BK167" s="25"/>
    </row>
    <row r="168" spans="2:63" x14ac:dyDescent="0.25">
      <c r="B168" s="26"/>
      <c r="C168" s="26"/>
      <c r="D168" s="26"/>
      <c r="E168" s="26"/>
      <c r="F168" s="26"/>
      <c r="G168" s="26"/>
      <c r="H168" s="26"/>
      <c r="I168" s="26"/>
      <c r="J168" s="26"/>
      <c r="K168" s="26"/>
      <c r="L168" s="26"/>
      <c r="M168" s="26"/>
      <c r="N168" s="26"/>
      <c r="O168" s="26"/>
      <c r="P168" s="26"/>
      <c r="S168" s="60"/>
      <c r="V168" s="58"/>
      <c r="BA168" s="25"/>
      <c r="BB168" s="25"/>
      <c r="BC168" s="25"/>
      <c r="BD168" s="25"/>
      <c r="BE168" s="25"/>
      <c r="BF168" s="25"/>
      <c r="BG168" s="25"/>
      <c r="BH168" s="25"/>
      <c r="BI168" s="25"/>
      <c r="BJ168" s="25"/>
      <c r="BK168" s="25"/>
    </row>
    <row r="169" spans="2:63" x14ac:dyDescent="0.25">
      <c r="B169" s="26"/>
      <c r="C169" s="26"/>
      <c r="D169" s="26"/>
      <c r="E169" s="26"/>
      <c r="F169" s="26"/>
      <c r="G169" s="26"/>
      <c r="H169" s="26"/>
      <c r="I169" s="26"/>
      <c r="J169" s="26"/>
      <c r="K169" s="26"/>
      <c r="L169" s="26"/>
      <c r="M169" s="26"/>
      <c r="N169" s="26"/>
      <c r="O169" s="26"/>
      <c r="P169" s="26"/>
      <c r="V169" s="58"/>
      <c r="BA169" s="25"/>
      <c r="BB169" s="25"/>
      <c r="BC169" s="25"/>
      <c r="BD169" s="25"/>
      <c r="BE169" s="25"/>
      <c r="BF169" s="25"/>
      <c r="BG169" s="25"/>
      <c r="BH169" s="25"/>
      <c r="BI169" s="25"/>
      <c r="BJ169" s="25"/>
      <c r="BK169" s="25"/>
    </row>
    <row r="170" spans="2:63" x14ac:dyDescent="0.25">
      <c r="B170" s="26"/>
      <c r="C170" s="26"/>
      <c r="D170" s="26"/>
      <c r="E170" s="26"/>
      <c r="F170" s="26"/>
      <c r="G170" s="26"/>
      <c r="H170" s="26"/>
      <c r="I170" s="26"/>
      <c r="J170" s="26"/>
      <c r="K170" s="26"/>
      <c r="L170" s="26"/>
      <c r="M170" s="26"/>
      <c r="N170" s="26"/>
      <c r="O170" s="26"/>
      <c r="P170" s="26"/>
      <c r="S170" s="60"/>
      <c r="V170" s="58"/>
      <c r="BA170" s="25"/>
      <c r="BB170" s="25"/>
      <c r="BC170" s="25"/>
      <c r="BD170" s="25"/>
      <c r="BE170" s="25"/>
      <c r="BF170" s="25"/>
      <c r="BG170" s="25"/>
      <c r="BH170" s="25"/>
      <c r="BI170" s="25"/>
      <c r="BJ170" s="25"/>
      <c r="BK170" s="25"/>
    </row>
    <row r="171" spans="2:63" x14ac:dyDescent="0.25">
      <c r="B171" s="26"/>
      <c r="C171" s="26"/>
      <c r="D171" s="26"/>
      <c r="E171" s="26"/>
      <c r="F171" s="26"/>
      <c r="G171" s="26"/>
      <c r="H171" s="26"/>
      <c r="I171" s="26"/>
      <c r="J171" s="26"/>
      <c r="K171" s="26"/>
      <c r="L171" s="26"/>
      <c r="M171" s="26"/>
      <c r="N171" s="26"/>
      <c r="O171" s="26"/>
      <c r="P171" s="26"/>
      <c r="V171" s="58"/>
      <c r="BA171" s="25"/>
      <c r="BB171" s="25"/>
      <c r="BC171" s="25"/>
      <c r="BD171" s="25"/>
      <c r="BE171" s="25"/>
      <c r="BF171" s="25"/>
      <c r="BG171" s="25"/>
      <c r="BH171" s="25"/>
      <c r="BI171" s="25"/>
      <c r="BJ171" s="25"/>
      <c r="BK171" s="25"/>
    </row>
    <row r="172" spans="2:63" x14ac:dyDescent="0.25">
      <c r="B172" s="26"/>
      <c r="C172" s="26"/>
      <c r="D172" s="26"/>
      <c r="E172" s="26"/>
      <c r="F172" s="26"/>
      <c r="G172" s="26"/>
      <c r="H172" s="26"/>
      <c r="I172" s="26"/>
      <c r="J172" s="26"/>
      <c r="K172" s="26"/>
      <c r="L172" s="26"/>
      <c r="M172" s="26"/>
      <c r="N172" s="26"/>
      <c r="O172" s="26"/>
      <c r="P172" s="26"/>
      <c r="V172" s="58"/>
      <c r="BA172" s="25"/>
      <c r="BB172" s="25"/>
      <c r="BC172" s="25"/>
      <c r="BD172" s="25"/>
      <c r="BE172" s="25"/>
      <c r="BF172" s="25"/>
      <c r="BG172" s="25"/>
      <c r="BH172" s="25"/>
      <c r="BI172" s="25"/>
      <c r="BJ172" s="25"/>
      <c r="BK172" s="25"/>
    </row>
    <row r="173" spans="2:63" x14ac:dyDescent="0.25">
      <c r="B173" s="26"/>
      <c r="C173" s="26"/>
      <c r="D173" s="26"/>
      <c r="E173" s="26"/>
      <c r="F173" s="26"/>
      <c r="G173" s="26"/>
      <c r="H173" s="26"/>
      <c r="I173" s="26"/>
      <c r="J173" s="26"/>
      <c r="K173" s="26"/>
      <c r="L173" s="26"/>
      <c r="M173" s="26"/>
      <c r="N173" s="26"/>
      <c r="O173" s="26"/>
      <c r="P173" s="26"/>
      <c r="V173" s="58"/>
      <c r="BA173" s="25"/>
      <c r="BB173" s="25"/>
      <c r="BC173" s="25"/>
      <c r="BD173" s="25"/>
      <c r="BE173" s="25"/>
      <c r="BF173" s="25"/>
      <c r="BG173" s="25"/>
      <c r="BH173" s="25"/>
      <c r="BI173" s="25"/>
      <c r="BJ173" s="25"/>
      <c r="BK173" s="25"/>
    </row>
    <row r="174" spans="2:63" x14ac:dyDescent="0.25">
      <c r="B174" s="26"/>
      <c r="C174" s="26"/>
      <c r="D174" s="26"/>
      <c r="E174" s="26"/>
      <c r="F174" s="26"/>
      <c r="G174" s="26"/>
      <c r="H174" s="26"/>
      <c r="I174" s="26"/>
      <c r="J174" s="26"/>
      <c r="K174" s="26"/>
      <c r="L174" s="26"/>
      <c r="M174" s="26"/>
      <c r="N174" s="26"/>
      <c r="O174" s="26"/>
      <c r="P174" s="26"/>
      <c r="V174" s="58"/>
      <c r="BA174" s="25"/>
      <c r="BB174" s="25"/>
      <c r="BC174" s="25"/>
      <c r="BD174" s="25"/>
      <c r="BE174" s="25"/>
      <c r="BF174" s="25"/>
      <c r="BG174" s="25"/>
      <c r="BH174" s="25"/>
      <c r="BI174" s="25"/>
      <c r="BJ174" s="25"/>
      <c r="BK174" s="25"/>
    </row>
    <row r="175" spans="2:63" x14ac:dyDescent="0.25">
      <c r="B175" s="26"/>
      <c r="C175" s="26"/>
      <c r="D175" s="26"/>
      <c r="E175" s="26"/>
      <c r="F175" s="26"/>
      <c r="G175" s="26"/>
      <c r="H175" s="26"/>
      <c r="I175" s="26"/>
      <c r="J175" s="26"/>
      <c r="K175" s="26"/>
      <c r="L175" s="26"/>
      <c r="M175" s="26"/>
      <c r="N175" s="26"/>
      <c r="O175" s="26"/>
      <c r="P175" s="26"/>
      <c r="R175" s="61"/>
      <c r="V175" s="58"/>
      <c r="BA175" s="25"/>
      <c r="BB175" s="25"/>
      <c r="BC175" s="25"/>
      <c r="BD175" s="25"/>
      <c r="BE175" s="25"/>
      <c r="BF175" s="25"/>
      <c r="BG175" s="25"/>
      <c r="BH175" s="25"/>
      <c r="BI175" s="25"/>
      <c r="BJ175" s="25"/>
      <c r="BK175" s="25"/>
    </row>
    <row r="176" spans="2:63" x14ac:dyDescent="0.25">
      <c r="B176" s="26"/>
      <c r="C176" s="26"/>
      <c r="D176" s="26"/>
      <c r="E176" s="26"/>
      <c r="F176" s="26"/>
      <c r="G176" s="26"/>
      <c r="H176" s="26"/>
      <c r="I176" s="26"/>
      <c r="J176" s="26"/>
      <c r="K176" s="26"/>
      <c r="L176" s="26"/>
      <c r="M176" s="26"/>
      <c r="N176" s="26"/>
      <c r="O176" s="26"/>
      <c r="P176" s="26"/>
      <c r="V176" s="58"/>
      <c r="BA176" s="25"/>
      <c r="BB176" s="25"/>
      <c r="BC176" s="25"/>
      <c r="BD176" s="25"/>
      <c r="BE176" s="25"/>
      <c r="BF176" s="25"/>
      <c r="BG176" s="25"/>
      <c r="BH176" s="25"/>
      <c r="BI176" s="25"/>
      <c r="BJ176" s="25"/>
      <c r="BK176" s="25"/>
    </row>
    <row r="177" spans="2:63" x14ac:dyDescent="0.25">
      <c r="B177" s="26"/>
      <c r="C177" s="26"/>
      <c r="D177" s="26"/>
      <c r="E177" s="26"/>
      <c r="F177" s="26"/>
      <c r="G177" s="26"/>
      <c r="H177" s="26"/>
      <c r="I177" s="26"/>
      <c r="J177" s="26"/>
      <c r="K177" s="26"/>
      <c r="L177" s="26"/>
      <c r="M177" s="26"/>
      <c r="N177" s="26"/>
      <c r="O177" s="26"/>
      <c r="P177" s="26"/>
      <c r="R177" s="61"/>
      <c r="V177" s="58"/>
      <c r="BA177" s="25"/>
      <c r="BB177" s="25"/>
      <c r="BC177" s="25"/>
      <c r="BD177" s="25"/>
      <c r="BE177" s="25"/>
      <c r="BF177" s="25"/>
      <c r="BG177" s="25"/>
      <c r="BH177" s="25"/>
      <c r="BI177" s="25"/>
      <c r="BJ177" s="25"/>
      <c r="BK177" s="25"/>
    </row>
    <row r="178" spans="2:63" x14ac:dyDescent="0.25">
      <c r="B178" s="26"/>
      <c r="C178" s="26"/>
      <c r="D178" s="26"/>
      <c r="E178" s="26"/>
      <c r="F178" s="26"/>
      <c r="G178" s="26"/>
      <c r="H178" s="26"/>
      <c r="I178" s="26"/>
      <c r="J178" s="26"/>
      <c r="K178" s="26"/>
      <c r="L178" s="26"/>
      <c r="M178" s="26"/>
      <c r="N178" s="26"/>
      <c r="O178" s="26"/>
      <c r="P178" s="26"/>
      <c r="V178" s="58"/>
      <c r="BA178" s="25"/>
      <c r="BB178" s="25"/>
      <c r="BC178" s="25"/>
      <c r="BD178" s="25"/>
      <c r="BE178" s="25"/>
      <c r="BF178" s="25"/>
      <c r="BG178" s="25"/>
      <c r="BH178" s="25"/>
      <c r="BI178" s="25"/>
      <c r="BJ178" s="25"/>
      <c r="BK178" s="25"/>
    </row>
    <row r="179" spans="2:63" x14ac:dyDescent="0.25">
      <c r="B179" s="26"/>
      <c r="C179" s="26"/>
      <c r="D179" s="26"/>
      <c r="E179" s="26"/>
      <c r="F179" s="26"/>
      <c r="G179" s="26"/>
      <c r="H179" s="26"/>
      <c r="I179" s="26"/>
      <c r="J179" s="26"/>
      <c r="K179" s="26"/>
      <c r="L179" s="26"/>
      <c r="M179" s="26"/>
      <c r="N179" s="26"/>
      <c r="O179" s="26"/>
      <c r="P179" s="26"/>
      <c r="R179" s="61"/>
      <c r="V179" s="58"/>
      <c r="BA179" s="25"/>
      <c r="BB179" s="25"/>
      <c r="BC179" s="25"/>
      <c r="BD179" s="25"/>
      <c r="BE179" s="25"/>
      <c r="BF179" s="25"/>
      <c r="BG179" s="25"/>
      <c r="BH179" s="25"/>
      <c r="BI179" s="25"/>
      <c r="BJ179" s="25"/>
      <c r="BK179" s="25"/>
    </row>
    <row r="180" spans="2:63" x14ac:dyDescent="0.25">
      <c r="B180" s="26"/>
      <c r="C180" s="26"/>
      <c r="D180" s="26"/>
      <c r="E180" s="26"/>
      <c r="F180" s="26"/>
      <c r="G180" s="26"/>
      <c r="H180" s="26"/>
      <c r="I180" s="26"/>
      <c r="J180" s="26"/>
      <c r="K180" s="26"/>
      <c r="L180" s="26"/>
      <c r="M180" s="26"/>
      <c r="N180" s="26"/>
      <c r="O180" s="26"/>
      <c r="P180" s="26"/>
      <c r="R180" s="59"/>
      <c r="V180" s="58"/>
      <c r="BA180" s="25"/>
      <c r="BB180" s="25"/>
      <c r="BC180" s="25"/>
      <c r="BD180" s="25"/>
      <c r="BE180" s="25"/>
      <c r="BF180" s="25"/>
      <c r="BG180" s="25"/>
      <c r="BH180" s="25"/>
      <c r="BI180" s="25"/>
      <c r="BJ180" s="25"/>
      <c r="BK180" s="25"/>
    </row>
    <row r="181" spans="2:63" x14ac:dyDescent="0.25">
      <c r="B181" s="26"/>
      <c r="C181" s="26"/>
      <c r="D181" s="26"/>
      <c r="E181" s="26"/>
      <c r="F181" s="26"/>
      <c r="G181" s="26"/>
      <c r="H181" s="26"/>
      <c r="I181" s="26"/>
      <c r="J181" s="26"/>
      <c r="K181" s="26"/>
      <c r="L181" s="26"/>
      <c r="M181" s="26"/>
      <c r="N181" s="26"/>
      <c r="O181" s="26"/>
      <c r="P181" s="26"/>
      <c r="R181" s="59"/>
      <c r="V181" s="58"/>
      <c r="BA181" s="25"/>
      <c r="BB181" s="25"/>
      <c r="BC181" s="25"/>
      <c r="BD181" s="25"/>
      <c r="BE181" s="25"/>
      <c r="BF181" s="25"/>
      <c r="BG181" s="25"/>
      <c r="BH181" s="25"/>
      <c r="BI181" s="25"/>
      <c r="BJ181" s="25"/>
      <c r="BK181" s="25"/>
    </row>
    <row r="182" spans="2:63" ht="14.4" x14ac:dyDescent="0.3">
      <c r="B182" s="26"/>
      <c r="C182" s="26"/>
      <c r="D182" s="26"/>
      <c r="E182" s="26"/>
      <c r="F182" s="26"/>
      <c r="G182" s="26"/>
      <c r="H182" s="26"/>
      <c r="I182" s="26"/>
      <c r="J182" s="26"/>
      <c r="K182" s="26"/>
      <c r="L182" s="26"/>
      <c r="M182" s="26"/>
      <c r="N182" s="26"/>
      <c r="O182" s="26"/>
      <c r="P182" s="26"/>
      <c r="R182" s="59"/>
      <c r="V182" s="58"/>
      <c r="X182" s="65"/>
      <c r="BA182" s="25"/>
      <c r="BB182" s="25"/>
      <c r="BC182" s="25"/>
      <c r="BD182" s="25"/>
      <c r="BE182" s="25"/>
      <c r="BF182" s="25"/>
      <c r="BG182" s="25"/>
      <c r="BH182" s="25"/>
      <c r="BI182" s="25"/>
      <c r="BJ182" s="25"/>
      <c r="BK182" s="25"/>
    </row>
    <row r="183" spans="2:63" x14ac:dyDescent="0.25">
      <c r="B183" s="26"/>
      <c r="C183" s="26"/>
      <c r="D183" s="26"/>
      <c r="E183" s="26"/>
      <c r="F183" s="26"/>
      <c r="G183" s="26"/>
      <c r="H183" s="26"/>
      <c r="I183" s="26"/>
      <c r="J183" s="26"/>
      <c r="K183" s="26"/>
      <c r="L183" s="26"/>
      <c r="M183" s="26"/>
      <c r="N183" s="26"/>
      <c r="O183" s="26"/>
      <c r="P183" s="26"/>
      <c r="R183" s="59"/>
      <c r="V183" s="58"/>
      <c r="BA183" s="25"/>
      <c r="BB183" s="25"/>
      <c r="BC183" s="25"/>
      <c r="BD183" s="25"/>
      <c r="BE183" s="25"/>
      <c r="BF183" s="25"/>
      <c r="BG183" s="25"/>
      <c r="BH183" s="25"/>
      <c r="BI183" s="25"/>
      <c r="BJ183" s="25"/>
      <c r="BK183" s="25"/>
    </row>
    <row r="184" spans="2:63" x14ac:dyDescent="0.25">
      <c r="B184" s="26"/>
      <c r="C184" s="26"/>
      <c r="D184" s="26"/>
      <c r="E184" s="26"/>
      <c r="F184" s="26"/>
      <c r="G184" s="26"/>
      <c r="H184" s="26"/>
      <c r="I184" s="26"/>
      <c r="J184" s="26"/>
      <c r="K184" s="26"/>
      <c r="L184" s="26"/>
      <c r="M184" s="26"/>
      <c r="N184" s="26"/>
      <c r="O184" s="26"/>
      <c r="P184" s="26"/>
      <c r="R184" s="59"/>
      <c r="V184" s="58"/>
      <c r="BA184" s="25"/>
      <c r="BB184" s="25"/>
      <c r="BC184" s="25"/>
      <c r="BD184" s="25"/>
      <c r="BE184" s="25"/>
      <c r="BF184" s="25"/>
      <c r="BG184" s="25"/>
      <c r="BH184" s="25"/>
      <c r="BI184" s="25"/>
      <c r="BJ184" s="25"/>
      <c r="BK184" s="25"/>
    </row>
    <row r="185" spans="2:63" x14ac:dyDescent="0.25">
      <c r="B185" s="26"/>
      <c r="C185" s="26"/>
      <c r="D185" s="26"/>
      <c r="E185" s="26"/>
      <c r="F185" s="26"/>
      <c r="G185" s="26"/>
      <c r="H185" s="26"/>
      <c r="I185" s="26"/>
      <c r="J185" s="26"/>
      <c r="K185" s="26"/>
      <c r="L185" s="26"/>
      <c r="M185" s="26"/>
      <c r="N185" s="26"/>
      <c r="O185" s="26"/>
      <c r="P185" s="26"/>
      <c r="R185" s="59"/>
      <c r="V185" s="58"/>
      <c r="BA185" s="25"/>
      <c r="BB185" s="25"/>
      <c r="BC185" s="25"/>
      <c r="BD185" s="25"/>
      <c r="BE185" s="25"/>
      <c r="BF185" s="25"/>
      <c r="BG185" s="25"/>
      <c r="BH185" s="25"/>
      <c r="BI185" s="25"/>
      <c r="BJ185" s="25"/>
      <c r="BK185" s="25"/>
    </row>
    <row r="186" spans="2:63" ht="14.4" x14ac:dyDescent="0.3">
      <c r="B186" s="26"/>
      <c r="C186" s="26"/>
      <c r="D186" s="26"/>
      <c r="E186" s="26"/>
      <c r="F186" s="26"/>
      <c r="G186" s="26"/>
      <c r="H186" s="26"/>
      <c r="I186" s="26"/>
      <c r="J186" s="26"/>
      <c r="K186" s="26"/>
      <c r="L186" s="26"/>
      <c r="M186" s="26"/>
      <c r="N186" s="26"/>
      <c r="O186" s="26"/>
      <c r="P186" s="26"/>
      <c r="R186" s="59"/>
      <c r="S186" s="62"/>
      <c r="T186" s="62"/>
      <c r="V186" s="63"/>
      <c r="W186" s="64"/>
      <c r="BA186" s="25"/>
      <c r="BB186" s="25"/>
      <c r="BC186" s="25"/>
      <c r="BD186" s="25"/>
      <c r="BE186" s="25"/>
      <c r="BF186" s="25"/>
      <c r="BG186" s="25"/>
      <c r="BH186" s="25"/>
      <c r="BI186" s="25"/>
      <c r="BJ186" s="25"/>
      <c r="BK186" s="25"/>
    </row>
    <row r="187" spans="2:63" x14ac:dyDescent="0.25">
      <c r="B187" s="26"/>
      <c r="C187" s="26"/>
      <c r="D187" s="26"/>
      <c r="E187" s="26"/>
      <c r="F187" s="26"/>
      <c r="G187" s="26"/>
      <c r="H187" s="26"/>
      <c r="I187" s="26"/>
      <c r="J187" s="26"/>
      <c r="K187" s="26"/>
      <c r="L187" s="26"/>
      <c r="M187" s="26"/>
      <c r="N187" s="26"/>
      <c r="O187" s="26"/>
      <c r="P187" s="26"/>
      <c r="R187" s="59"/>
      <c r="V187" s="58"/>
      <c r="BA187" s="25"/>
      <c r="BB187" s="25"/>
      <c r="BC187" s="25"/>
      <c r="BD187" s="25"/>
      <c r="BE187" s="25"/>
      <c r="BF187" s="25"/>
      <c r="BG187" s="25"/>
      <c r="BH187" s="25"/>
      <c r="BI187" s="25"/>
      <c r="BJ187" s="25"/>
      <c r="BK187" s="25"/>
    </row>
    <row r="188" spans="2:63" x14ac:dyDescent="0.25">
      <c r="B188" s="26"/>
      <c r="C188" s="26"/>
      <c r="D188" s="26"/>
      <c r="E188" s="26"/>
      <c r="F188" s="26"/>
      <c r="G188" s="26"/>
      <c r="H188" s="26"/>
      <c r="I188" s="26"/>
      <c r="J188" s="26"/>
      <c r="K188" s="26"/>
      <c r="L188" s="26"/>
      <c r="M188" s="26"/>
      <c r="N188" s="26"/>
      <c r="O188" s="26"/>
      <c r="P188" s="26"/>
      <c r="R188" s="59"/>
      <c r="V188" s="58"/>
      <c r="BA188" s="25"/>
      <c r="BB188" s="25"/>
      <c r="BC188" s="25"/>
      <c r="BD188" s="25"/>
      <c r="BE188" s="25"/>
      <c r="BF188" s="25"/>
      <c r="BG188" s="25"/>
      <c r="BH188" s="25"/>
      <c r="BI188" s="25"/>
      <c r="BJ188" s="25"/>
      <c r="BK188" s="25"/>
    </row>
    <row r="189" spans="2:63" x14ac:dyDescent="0.25">
      <c r="B189" s="26"/>
      <c r="C189" s="26"/>
      <c r="D189" s="26"/>
      <c r="E189" s="26"/>
      <c r="F189" s="26"/>
      <c r="G189" s="26"/>
      <c r="H189" s="26"/>
      <c r="I189" s="26"/>
      <c r="J189" s="26"/>
      <c r="K189" s="26"/>
      <c r="L189" s="26"/>
      <c r="M189" s="26"/>
      <c r="N189" s="26"/>
      <c r="O189" s="26"/>
      <c r="P189" s="26"/>
      <c r="V189" s="58"/>
      <c r="BA189" s="25"/>
      <c r="BB189" s="25"/>
      <c r="BC189" s="25"/>
      <c r="BD189" s="25"/>
      <c r="BE189" s="25"/>
      <c r="BF189" s="25"/>
      <c r="BG189" s="25"/>
      <c r="BH189" s="25"/>
      <c r="BI189" s="25"/>
      <c r="BJ189" s="25"/>
      <c r="BK189" s="25"/>
    </row>
    <row r="190" spans="2:63" x14ac:dyDescent="0.25">
      <c r="B190" s="26"/>
      <c r="C190" s="26"/>
      <c r="D190" s="26"/>
      <c r="E190" s="26"/>
      <c r="F190" s="26"/>
      <c r="G190" s="26"/>
      <c r="H190" s="26"/>
      <c r="I190" s="26"/>
      <c r="J190" s="26"/>
      <c r="K190" s="26"/>
      <c r="L190" s="26"/>
      <c r="M190" s="26"/>
      <c r="N190" s="26"/>
      <c r="O190" s="26"/>
      <c r="P190" s="26"/>
      <c r="V190" s="58"/>
      <c r="BA190" s="25"/>
      <c r="BB190" s="25"/>
      <c r="BC190" s="25"/>
      <c r="BD190" s="25"/>
      <c r="BE190" s="25"/>
      <c r="BF190" s="25"/>
      <c r="BG190" s="25"/>
      <c r="BH190" s="25"/>
      <c r="BI190" s="25"/>
      <c r="BJ190" s="25"/>
      <c r="BK190" s="25"/>
    </row>
    <row r="191" spans="2:63" x14ac:dyDescent="0.25">
      <c r="B191" s="26"/>
      <c r="C191" s="26"/>
      <c r="D191" s="26"/>
      <c r="E191" s="26"/>
      <c r="F191" s="26"/>
      <c r="G191" s="26"/>
      <c r="H191" s="26"/>
      <c r="I191" s="26"/>
      <c r="J191" s="26"/>
      <c r="K191" s="26"/>
      <c r="L191" s="26"/>
      <c r="M191" s="26"/>
      <c r="N191" s="26"/>
      <c r="O191" s="26"/>
      <c r="P191" s="26"/>
      <c r="V191" s="58"/>
      <c r="BA191" s="25"/>
      <c r="BB191" s="25"/>
      <c r="BC191" s="25"/>
      <c r="BD191" s="25"/>
      <c r="BE191" s="25"/>
      <c r="BF191" s="25"/>
      <c r="BG191" s="25"/>
      <c r="BH191" s="25"/>
      <c r="BI191" s="25"/>
      <c r="BJ191" s="25"/>
      <c r="BK191" s="25"/>
    </row>
    <row r="192" spans="2:63" x14ac:dyDescent="0.25">
      <c r="B192" s="26"/>
      <c r="C192" s="26"/>
      <c r="D192" s="26"/>
      <c r="E192" s="26"/>
      <c r="F192" s="26"/>
      <c r="G192" s="26"/>
      <c r="H192" s="26"/>
      <c r="I192" s="26"/>
      <c r="J192" s="26"/>
      <c r="K192" s="26"/>
      <c r="L192" s="26"/>
      <c r="M192" s="26"/>
      <c r="N192" s="26"/>
      <c r="O192" s="26"/>
      <c r="P192" s="26"/>
      <c r="V192" s="58"/>
      <c r="BA192" s="25"/>
      <c r="BB192" s="25"/>
      <c r="BC192" s="25"/>
      <c r="BD192" s="25"/>
      <c r="BE192" s="25"/>
      <c r="BF192" s="25"/>
      <c r="BG192" s="25"/>
      <c r="BH192" s="25"/>
      <c r="BI192" s="25"/>
      <c r="BJ192" s="25"/>
      <c r="BK192" s="25"/>
    </row>
    <row r="193" spans="2:63" x14ac:dyDescent="0.25">
      <c r="B193" s="26"/>
      <c r="C193" s="26"/>
      <c r="D193" s="26"/>
      <c r="E193" s="26"/>
      <c r="F193" s="26"/>
      <c r="G193" s="26"/>
      <c r="H193" s="26"/>
      <c r="I193" s="26"/>
      <c r="J193" s="26"/>
      <c r="K193" s="26"/>
      <c r="L193" s="26"/>
      <c r="M193" s="26"/>
      <c r="N193" s="26"/>
      <c r="O193" s="26"/>
      <c r="P193" s="26"/>
      <c r="V193" s="58"/>
      <c r="BA193" s="25"/>
      <c r="BB193" s="25"/>
      <c r="BC193" s="25"/>
      <c r="BD193" s="25"/>
      <c r="BE193" s="25"/>
      <c r="BF193" s="25"/>
      <c r="BG193" s="25"/>
      <c r="BH193" s="25"/>
      <c r="BI193" s="25"/>
      <c r="BJ193" s="25"/>
      <c r="BK193" s="25"/>
    </row>
    <row r="194" spans="2:63" x14ac:dyDescent="0.25">
      <c r="B194" s="26"/>
      <c r="C194" s="26"/>
      <c r="D194" s="26"/>
      <c r="E194" s="26"/>
      <c r="F194" s="26"/>
      <c r="G194" s="26"/>
      <c r="H194" s="26"/>
      <c r="I194" s="26"/>
      <c r="J194" s="26"/>
      <c r="K194" s="26"/>
      <c r="L194" s="26"/>
      <c r="M194" s="26"/>
      <c r="N194" s="26"/>
      <c r="O194" s="26"/>
      <c r="P194" s="26"/>
      <c r="V194" s="58"/>
      <c r="BA194" s="25"/>
      <c r="BB194" s="25"/>
      <c r="BC194" s="25"/>
      <c r="BD194" s="25"/>
      <c r="BE194" s="25"/>
      <c r="BF194" s="25"/>
      <c r="BG194" s="25"/>
      <c r="BH194" s="25"/>
      <c r="BI194" s="25"/>
      <c r="BJ194" s="25"/>
      <c r="BK194" s="25"/>
    </row>
    <row r="195" spans="2:63" x14ac:dyDescent="0.25">
      <c r="B195" s="26"/>
      <c r="C195" s="26"/>
      <c r="D195" s="26"/>
      <c r="E195" s="26"/>
      <c r="F195" s="26"/>
      <c r="G195" s="26"/>
      <c r="H195" s="26"/>
      <c r="I195" s="26"/>
      <c r="J195" s="26"/>
      <c r="K195" s="26"/>
      <c r="L195" s="26"/>
      <c r="M195" s="26"/>
      <c r="N195" s="26"/>
      <c r="O195" s="26"/>
      <c r="P195" s="26"/>
      <c r="V195" s="58"/>
      <c r="BA195" s="25"/>
      <c r="BB195" s="25"/>
      <c r="BC195" s="25"/>
      <c r="BD195" s="25"/>
      <c r="BE195" s="25"/>
      <c r="BF195" s="25"/>
      <c r="BG195" s="25"/>
      <c r="BH195" s="25"/>
      <c r="BI195" s="25"/>
      <c r="BJ195" s="25"/>
      <c r="BK195" s="25"/>
    </row>
    <row r="196" spans="2:63" x14ac:dyDescent="0.25">
      <c r="B196" s="26"/>
      <c r="C196" s="26"/>
      <c r="D196" s="26"/>
      <c r="E196" s="26"/>
      <c r="F196" s="26"/>
      <c r="G196" s="26"/>
      <c r="H196" s="26"/>
      <c r="I196" s="26"/>
      <c r="J196" s="26"/>
      <c r="K196" s="26"/>
      <c r="L196" s="26"/>
      <c r="M196" s="26"/>
      <c r="N196" s="26"/>
      <c r="O196" s="26"/>
      <c r="P196" s="26"/>
      <c r="V196" s="58"/>
      <c r="BA196" s="25"/>
      <c r="BB196" s="25"/>
      <c r="BC196" s="25"/>
      <c r="BD196" s="25"/>
      <c r="BE196" s="25"/>
      <c r="BF196" s="25"/>
      <c r="BG196" s="25"/>
      <c r="BH196" s="25"/>
      <c r="BI196" s="25"/>
      <c r="BJ196" s="25"/>
      <c r="BK196" s="25"/>
    </row>
    <row r="197" spans="2:63" x14ac:dyDescent="0.25">
      <c r="B197" s="26"/>
      <c r="C197" s="26"/>
      <c r="D197" s="26"/>
      <c r="E197" s="26"/>
      <c r="F197" s="26"/>
      <c r="G197" s="26"/>
      <c r="H197" s="26"/>
      <c r="I197" s="26"/>
      <c r="J197" s="26"/>
      <c r="K197" s="26"/>
      <c r="L197" s="26"/>
      <c r="M197" s="26"/>
      <c r="N197" s="26"/>
      <c r="O197" s="26"/>
      <c r="P197" s="26"/>
      <c r="V197" s="58"/>
      <c r="BA197" s="25"/>
      <c r="BB197" s="25"/>
      <c r="BC197" s="25"/>
      <c r="BD197" s="25"/>
      <c r="BE197" s="25"/>
      <c r="BF197" s="25"/>
      <c r="BG197" s="25"/>
      <c r="BH197" s="25"/>
      <c r="BI197" s="25"/>
      <c r="BJ197" s="25"/>
      <c r="BK197" s="25"/>
    </row>
    <row r="198" spans="2:63" x14ac:dyDescent="0.25">
      <c r="B198" s="26"/>
      <c r="C198" s="26"/>
      <c r="D198" s="26"/>
      <c r="E198" s="26"/>
      <c r="F198" s="26"/>
      <c r="G198" s="26"/>
      <c r="H198" s="26"/>
      <c r="I198" s="26"/>
      <c r="J198" s="26"/>
      <c r="K198" s="26"/>
      <c r="L198" s="26"/>
      <c r="M198" s="26"/>
      <c r="N198" s="26"/>
      <c r="O198" s="26"/>
      <c r="P198" s="26"/>
      <c r="V198" s="58"/>
      <c r="BA198" s="25"/>
      <c r="BB198" s="25"/>
      <c r="BC198" s="25"/>
      <c r="BD198" s="25"/>
      <c r="BE198" s="25"/>
      <c r="BF198" s="25"/>
      <c r="BG198" s="25"/>
      <c r="BH198" s="25"/>
      <c r="BI198" s="25"/>
      <c r="BJ198" s="25"/>
      <c r="BK198" s="25"/>
    </row>
    <row r="199" spans="2:63" x14ac:dyDescent="0.25">
      <c r="B199" s="26"/>
      <c r="C199" s="26"/>
      <c r="D199" s="26"/>
      <c r="E199" s="26"/>
      <c r="F199" s="26"/>
      <c r="G199" s="26"/>
      <c r="H199" s="26"/>
      <c r="I199" s="26"/>
      <c r="J199" s="26"/>
      <c r="K199" s="26"/>
      <c r="L199" s="26"/>
      <c r="M199" s="26"/>
      <c r="N199" s="26"/>
      <c r="O199" s="26"/>
      <c r="P199" s="26"/>
      <c r="V199" s="58"/>
      <c r="BA199" s="25"/>
      <c r="BB199" s="25"/>
      <c r="BC199" s="25"/>
      <c r="BD199" s="25"/>
      <c r="BE199" s="25"/>
      <c r="BF199" s="25"/>
      <c r="BG199" s="25"/>
      <c r="BH199" s="25"/>
      <c r="BI199" s="25"/>
      <c r="BJ199" s="25"/>
      <c r="BK199" s="25"/>
    </row>
    <row r="200" spans="2:63" x14ac:dyDescent="0.25">
      <c r="B200" s="26"/>
      <c r="C200" s="26"/>
      <c r="D200" s="26"/>
      <c r="E200" s="26"/>
      <c r="F200" s="26"/>
      <c r="G200" s="26"/>
      <c r="H200" s="26"/>
      <c r="I200" s="26"/>
      <c r="J200" s="26"/>
      <c r="K200" s="26"/>
      <c r="L200" s="26"/>
      <c r="M200" s="26"/>
      <c r="N200" s="26"/>
      <c r="O200" s="26"/>
      <c r="P200" s="26"/>
      <c r="V200" s="58"/>
      <c r="BA200" s="25"/>
      <c r="BB200" s="25"/>
      <c r="BC200" s="25"/>
      <c r="BD200" s="25"/>
      <c r="BE200" s="25"/>
      <c r="BF200" s="25"/>
      <c r="BG200" s="25"/>
      <c r="BH200" s="25"/>
      <c r="BI200" s="25"/>
      <c r="BJ200" s="25"/>
      <c r="BK200" s="25"/>
    </row>
    <row r="201" spans="2:63" x14ac:dyDescent="0.25">
      <c r="B201" s="26"/>
      <c r="C201" s="26"/>
      <c r="D201" s="26"/>
      <c r="E201" s="26"/>
      <c r="F201" s="26"/>
      <c r="G201" s="26"/>
      <c r="H201" s="26"/>
      <c r="I201" s="26"/>
      <c r="J201" s="26"/>
      <c r="K201" s="26"/>
      <c r="L201" s="26"/>
      <c r="M201" s="26"/>
      <c r="N201" s="26"/>
      <c r="O201" s="26"/>
      <c r="P201" s="26"/>
      <c r="V201" s="58"/>
      <c r="BA201" s="25"/>
      <c r="BB201" s="25"/>
      <c r="BC201" s="25"/>
      <c r="BD201" s="25"/>
      <c r="BE201" s="25"/>
      <c r="BF201" s="25"/>
      <c r="BG201" s="25"/>
      <c r="BH201" s="25"/>
      <c r="BI201" s="25"/>
      <c r="BJ201" s="25"/>
      <c r="BK201" s="25"/>
    </row>
    <row r="202" spans="2:63" x14ac:dyDescent="0.25">
      <c r="B202" s="26"/>
      <c r="C202" s="26"/>
      <c r="D202" s="26"/>
      <c r="E202" s="26"/>
      <c r="F202" s="26"/>
      <c r="G202" s="26"/>
      <c r="H202" s="26"/>
      <c r="I202" s="26"/>
      <c r="J202" s="26"/>
      <c r="K202" s="26"/>
      <c r="L202" s="26"/>
      <c r="M202" s="26"/>
      <c r="N202" s="26"/>
      <c r="O202" s="26"/>
      <c r="P202" s="26"/>
      <c r="V202" s="58"/>
      <c r="BA202" s="25"/>
      <c r="BB202" s="25"/>
      <c r="BC202" s="25"/>
      <c r="BD202" s="25"/>
      <c r="BE202" s="25"/>
      <c r="BF202" s="25"/>
      <c r="BG202" s="25"/>
      <c r="BH202" s="25"/>
      <c r="BI202" s="25"/>
      <c r="BJ202" s="25"/>
      <c r="BK202" s="25"/>
    </row>
    <row r="203" spans="2:63" x14ac:dyDescent="0.25">
      <c r="B203" s="26"/>
      <c r="C203" s="26"/>
      <c r="D203" s="26"/>
      <c r="E203" s="26"/>
      <c r="F203" s="26"/>
      <c r="G203" s="26"/>
      <c r="H203" s="26"/>
      <c r="I203" s="26"/>
      <c r="J203" s="26"/>
      <c r="K203" s="26"/>
      <c r="L203" s="26"/>
      <c r="M203" s="26"/>
      <c r="N203" s="26"/>
      <c r="O203" s="26"/>
      <c r="P203" s="26"/>
      <c r="V203" s="58"/>
      <c r="BA203" s="25"/>
      <c r="BB203" s="25"/>
      <c r="BC203" s="25"/>
      <c r="BD203" s="25"/>
      <c r="BE203" s="25"/>
      <c r="BF203" s="25"/>
      <c r="BG203" s="25"/>
      <c r="BH203" s="25"/>
      <c r="BI203" s="25"/>
      <c r="BJ203" s="25"/>
      <c r="BK203" s="25"/>
    </row>
    <row r="204" spans="2:63" x14ac:dyDescent="0.25">
      <c r="B204" s="26"/>
      <c r="C204" s="26"/>
      <c r="D204" s="26"/>
      <c r="E204" s="26"/>
      <c r="F204" s="26"/>
      <c r="G204" s="26"/>
      <c r="H204" s="26"/>
      <c r="I204" s="26"/>
      <c r="J204" s="26"/>
      <c r="K204" s="26"/>
      <c r="L204" s="26"/>
      <c r="M204" s="26"/>
      <c r="N204" s="26"/>
      <c r="O204" s="26"/>
      <c r="P204" s="26"/>
      <c r="V204" s="58"/>
      <c r="BA204" s="25"/>
      <c r="BB204" s="25"/>
      <c r="BC204" s="25"/>
      <c r="BD204" s="25"/>
      <c r="BE204" s="25"/>
      <c r="BF204" s="25"/>
      <c r="BG204" s="25"/>
      <c r="BH204" s="25"/>
      <c r="BI204" s="25"/>
      <c r="BJ204" s="25"/>
      <c r="BK204" s="25"/>
    </row>
    <row r="205" spans="2:63" x14ac:dyDescent="0.25">
      <c r="B205" s="26"/>
      <c r="C205" s="26"/>
      <c r="D205" s="26"/>
      <c r="E205" s="26"/>
      <c r="F205" s="26"/>
      <c r="G205" s="26"/>
      <c r="H205" s="26"/>
      <c r="I205" s="26"/>
      <c r="J205" s="26"/>
      <c r="K205" s="26"/>
      <c r="L205" s="26"/>
      <c r="M205" s="26"/>
      <c r="N205" s="26"/>
      <c r="O205" s="26"/>
      <c r="P205" s="26"/>
      <c r="V205" s="58"/>
      <c r="BA205" s="25"/>
      <c r="BB205" s="25"/>
      <c r="BC205" s="25"/>
      <c r="BD205" s="25"/>
      <c r="BE205" s="25"/>
      <c r="BF205" s="25"/>
      <c r="BG205" s="25"/>
      <c r="BH205" s="25"/>
      <c r="BI205" s="25"/>
      <c r="BJ205" s="25"/>
      <c r="BK205" s="25"/>
    </row>
    <row r="206" spans="2:63" x14ac:dyDescent="0.25">
      <c r="B206" s="26"/>
      <c r="C206" s="26"/>
      <c r="D206" s="26"/>
      <c r="E206" s="26"/>
      <c r="F206" s="26"/>
      <c r="G206" s="26"/>
      <c r="H206" s="26"/>
      <c r="I206" s="26"/>
      <c r="J206" s="26"/>
      <c r="K206" s="26"/>
      <c r="L206" s="26"/>
      <c r="M206" s="26"/>
      <c r="N206" s="26"/>
      <c r="O206" s="26"/>
      <c r="P206" s="26"/>
      <c r="BA206" s="25"/>
      <c r="BB206" s="25"/>
      <c r="BC206" s="25"/>
      <c r="BD206" s="25"/>
      <c r="BE206" s="25"/>
      <c r="BF206" s="25"/>
      <c r="BG206" s="25"/>
      <c r="BH206" s="25"/>
      <c r="BI206" s="25"/>
      <c r="BJ206" s="25"/>
      <c r="BK206" s="25"/>
    </row>
    <row r="207" spans="2:63" x14ac:dyDescent="0.25">
      <c r="B207" s="26"/>
      <c r="C207" s="26"/>
      <c r="D207" s="26"/>
      <c r="E207" s="26"/>
      <c r="F207" s="26"/>
      <c r="G207" s="26"/>
      <c r="H207" s="26"/>
      <c r="I207" s="26"/>
      <c r="J207" s="26"/>
      <c r="K207" s="26"/>
      <c r="L207" s="26"/>
      <c r="M207" s="26"/>
      <c r="N207" s="26"/>
      <c r="O207" s="26"/>
      <c r="P207" s="26"/>
      <c r="BA207" s="25"/>
      <c r="BB207" s="25"/>
      <c r="BC207" s="25"/>
      <c r="BD207" s="25"/>
      <c r="BE207" s="25"/>
      <c r="BF207" s="25"/>
      <c r="BG207" s="25"/>
      <c r="BH207" s="25"/>
      <c r="BI207" s="25"/>
      <c r="BJ207" s="25"/>
      <c r="BK207" s="25"/>
    </row>
    <row r="208" spans="2:63" x14ac:dyDescent="0.25">
      <c r="B208" s="26"/>
      <c r="C208" s="26"/>
      <c r="D208" s="26"/>
      <c r="E208" s="26"/>
      <c r="F208" s="26"/>
      <c r="G208" s="26"/>
      <c r="H208" s="26"/>
      <c r="I208" s="26"/>
      <c r="J208" s="26"/>
      <c r="K208" s="26"/>
      <c r="L208" s="26"/>
      <c r="M208" s="26"/>
      <c r="N208" s="26"/>
      <c r="O208" s="26"/>
      <c r="P208" s="26"/>
      <c r="BA208" s="25"/>
      <c r="BB208" s="25"/>
      <c r="BC208" s="25"/>
      <c r="BD208" s="25"/>
      <c r="BE208" s="25"/>
      <c r="BF208" s="25"/>
      <c r="BG208" s="25"/>
      <c r="BH208" s="25"/>
      <c r="BI208" s="25"/>
      <c r="BJ208" s="25"/>
      <c r="BK208" s="25"/>
    </row>
    <row r="209" spans="2:63" x14ac:dyDescent="0.25">
      <c r="B209" s="26"/>
      <c r="C209" s="26"/>
      <c r="D209" s="26"/>
      <c r="E209" s="26"/>
      <c r="F209" s="26"/>
      <c r="G209" s="26"/>
      <c r="H209" s="26"/>
      <c r="I209" s="26"/>
      <c r="J209" s="26"/>
      <c r="K209" s="26"/>
      <c r="L209" s="26"/>
      <c r="M209" s="26"/>
      <c r="N209" s="26"/>
      <c r="O209" s="26"/>
      <c r="P209" s="26"/>
      <c r="BA209" s="25"/>
      <c r="BB209" s="25"/>
      <c r="BC209" s="25"/>
      <c r="BD209" s="25"/>
      <c r="BE209" s="25"/>
      <c r="BF209" s="25"/>
      <c r="BG209" s="25"/>
      <c r="BH209" s="25"/>
      <c r="BI209" s="25"/>
      <c r="BJ209" s="25"/>
      <c r="BK209" s="25"/>
    </row>
    <row r="210" spans="2:63" x14ac:dyDescent="0.25">
      <c r="B210" s="26"/>
      <c r="C210" s="26"/>
      <c r="D210" s="26"/>
      <c r="E210" s="26"/>
      <c r="F210" s="26"/>
      <c r="G210" s="26"/>
      <c r="H210" s="26"/>
      <c r="I210" s="26"/>
      <c r="J210" s="26"/>
      <c r="K210" s="26"/>
      <c r="L210" s="26"/>
      <c r="M210" s="26"/>
      <c r="N210" s="26"/>
      <c r="O210" s="26"/>
      <c r="P210" s="26"/>
      <c r="T210" s="66"/>
      <c r="V210" s="67"/>
      <c r="BA210" s="25"/>
      <c r="BB210" s="25"/>
      <c r="BC210" s="25"/>
      <c r="BD210" s="25"/>
      <c r="BE210" s="25"/>
      <c r="BF210" s="25"/>
      <c r="BG210" s="25"/>
      <c r="BH210" s="25"/>
      <c r="BI210" s="25"/>
      <c r="BJ210" s="25"/>
      <c r="BK210" s="25"/>
    </row>
    <row r="211" spans="2:63" x14ac:dyDescent="0.25">
      <c r="B211" s="26"/>
      <c r="C211" s="26"/>
      <c r="D211" s="26"/>
      <c r="E211" s="26"/>
      <c r="F211" s="26"/>
      <c r="G211" s="26"/>
      <c r="H211" s="26"/>
      <c r="I211" s="26"/>
      <c r="J211" s="26"/>
      <c r="K211" s="26"/>
      <c r="L211" s="26"/>
      <c r="M211" s="26"/>
      <c r="N211" s="26"/>
      <c r="O211" s="26"/>
      <c r="P211" s="26"/>
      <c r="BA211" s="25"/>
      <c r="BB211" s="25"/>
      <c r="BC211" s="25"/>
      <c r="BD211" s="25"/>
      <c r="BE211" s="25"/>
      <c r="BF211" s="25"/>
      <c r="BG211" s="25"/>
      <c r="BH211" s="25"/>
      <c r="BI211" s="25"/>
      <c r="BJ211" s="25"/>
      <c r="BK211" s="25"/>
    </row>
    <row r="212" spans="2:63" ht="21" customHeight="1" x14ac:dyDescent="0.25">
      <c r="B212" s="26"/>
      <c r="C212" s="26"/>
      <c r="D212" s="26"/>
      <c r="E212" s="26"/>
      <c r="F212" s="26"/>
      <c r="G212" s="26"/>
      <c r="H212" s="26"/>
      <c r="I212" s="26"/>
      <c r="J212" s="26"/>
      <c r="K212" s="26"/>
      <c r="L212" s="26"/>
      <c r="M212" s="26"/>
      <c r="N212" s="26"/>
      <c r="O212" s="26"/>
      <c r="P212" s="26"/>
      <c r="T212" s="26"/>
      <c r="BA212" s="25"/>
      <c r="BB212" s="25"/>
      <c r="BC212" s="25"/>
      <c r="BD212" s="25"/>
      <c r="BE212" s="25"/>
      <c r="BF212" s="25"/>
      <c r="BG212" s="25"/>
      <c r="BH212" s="25"/>
      <c r="BI212" s="25"/>
      <c r="BJ212" s="25"/>
      <c r="BK212" s="25"/>
    </row>
    <row r="213" spans="2:63" ht="15" customHeight="1" x14ac:dyDescent="0.25">
      <c r="B213" s="26"/>
      <c r="C213" s="26"/>
      <c r="D213" s="26"/>
      <c r="E213" s="26"/>
      <c r="F213" s="26"/>
      <c r="G213" s="26"/>
      <c r="H213" s="26"/>
      <c r="I213" s="26"/>
      <c r="J213" s="26"/>
      <c r="K213" s="26"/>
      <c r="L213" s="26"/>
      <c r="M213" s="26"/>
      <c r="N213" s="26"/>
      <c r="O213" s="26"/>
      <c r="P213" s="26"/>
      <c r="T213" s="26"/>
      <c r="BA213" s="25"/>
      <c r="BB213" s="25"/>
      <c r="BC213" s="25"/>
      <c r="BD213" s="25"/>
      <c r="BE213" s="25"/>
      <c r="BF213" s="25"/>
      <c r="BG213" s="25"/>
      <c r="BH213" s="25"/>
      <c r="BI213" s="25"/>
      <c r="BJ213" s="25"/>
      <c r="BK213" s="25"/>
    </row>
    <row r="214" spans="2:63" ht="21" customHeight="1" x14ac:dyDescent="0.25">
      <c r="B214" s="26"/>
      <c r="C214" s="26"/>
      <c r="D214" s="26"/>
      <c r="E214" s="26"/>
      <c r="F214" s="26"/>
      <c r="G214" s="26"/>
      <c r="H214" s="26"/>
      <c r="I214" s="26"/>
      <c r="J214" s="26"/>
      <c r="K214" s="26"/>
      <c r="L214" s="26"/>
      <c r="M214" s="26"/>
      <c r="N214" s="26"/>
      <c r="O214" s="26"/>
      <c r="P214" s="26"/>
      <c r="T214" s="26"/>
      <c r="BA214" s="25"/>
      <c r="BB214" s="25"/>
      <c r="BC214" s="25"/>
      <c r="BD214" s="25"/>
      <c r="BE214" s="25"/>
      <c r="BF214" s="25"/>
      <c r="BG214" s="25"/>
      <c r="BH214" s="25"/>
      <c r="BI214" s="25"/>
      <c r="BJ214" s="25"/>
      <c r="BK214" s="25"/>
    </row>
    <row r="215" spans="2:63" x14ac:dyDescent="0.25">
      <c r="B215" s="26"/>
      <c r="C215" s="26"/>
      <c r="D215" s="26"/>
      <c r="E215" s="26"/>
      <c r="F215" s="26"/>
      <c r="G215" s="26"/>
      <c r="H215" s="26"/>
      <c r="I215" s="26"/>
      <c r="J215" s="26"/>
      <c r="K215" s="26"/>
      <c r="L215" s="26"/>
      <c r="M215" s="26"/>
      <c r="N215" s="26"/>
      <c r="O215" s="26"/>
      <c r="P215" s="26"/>
      <c r="T215" s="58"/>
      <c r="BA215" s="25"/>
      <c r="BB215" s="25"/>
      <c r="BC215" s="25"/>
      <c r="BD215" s="25"/>
      <c r="BE215" s="25"/>
      <c r="BF215" s="25"/>
      <c r="BG215" s="25"/>
      <c r="BH215" s="25"/>
      <c r="BI215" s="25"/>
      <c r="BJ215" s="25"/>
      <c r="BK215" s="25"/>
    </row>
    <row r="216" spans="2:63" ht="21" customHeight="1" x14ac:dyDescent="0.25">
      <c r="B216" s="26"/>
      <c r="C216" s="26"/>
      <c r="D216" s="26"/>
      <c r="E216" s="26"/>
      <c r="F216" s="26"/>
      <c r="G216" s="26"/>
      <c r="H216" s="26"/>
      <c r="I216" s="26"/>
      <c r="J216" s="26"/>
      <c r="K216" s="26"/>
      <c r="L216" s="26"/>
      <c r="M216" s="26"/>
      <c r="N216" s="26"/>
      <c r="O216" s="26"/>
      <c r="P216" s="26"/>
      <c r="T216" s="58"/>
      <c r="BA216" s="25"/>
      <c r="BB216" s="25"/>
      <c r="BC216" s="25"/>
      <c r="BD216" s="25"/>
      <c r="BE216" s="25"/>
      <c r="BF216" s="25"/>
      <c r="BG216" s="25"/>
      <c r="BH216" s="25"/>
      <c r="BI216" s="25"/>
      <c r="BJ216" s="25"/>
      <c r="BK216" s="25"/>
    </row>
    <row r="217" spans="2:63" ht="21" customHeight="1" x14ac:dyDescent="0.25">
      <c r="B217" s="26"/>
      <c r="C217" s="26"/>
      <c r="D217" s="26"/>
      <c r="E217" s="26"/>
      <c r="F217" s="26"/>
      <c r="G217" s="26"/>
      <c r="H217" s="26"/>
      <c r="I217" s="26"/>
      <c r="J217" s="26"/>
      <c r="K217" s="26"/>
      <c r="L217" s="26"/>
      <c r="M217" s="26"/>
      <c r="N217" s="26"/>
      <c r="O217" s="26"/>
      <c r="P217" s="26"/>
      <c r="T217" s="58"/>
      <c r="BA217" s="25"/>
      <c r="BB217" s="25"/>
      <c r="BC217" s="25"/>
      <c r="BD217" s="25"/>
      <c r="BE217" s="25"/>
      <c r="BF217" s="25"/>
      <c r="BG217" s="25"/>
      <c r="BH217" s="25"/>
      <c r="BI217" s="25"/>
      <c r="BJ217" s="25"/>
      <c r="BK217" s="25"/>
    </row>
    <row r="218" spans="2:63" x14ac:dyDescent="0.25">
      <c r="B218" s="26"/>
      <c r="C218" s="26"/>
      <c r="D218" s="26"/>
      <c r="E218" s="26"/>
      <c r="F218" s="26"/>
      <c r="G218" s="26"/>
      <c r="H218" s="26"/>
      <c r="I218" s="26"/>
      <c r="J218" s="26"/>
      <c r="K218" s="26"/>
      <c r="L218" s="26"/>
      <c r="M218" s="26"/>
      <c r="N218" s="26"/>
      <c r="O218" s="26"/>
      <c r="P218" s="26"/>
      <c r="T218" s="58"/>
      <c r="BA218" s="25"/>
      <c r="BB218" s="25"/>
      <c r="BC218" s="25"/>
      <c r="BD218" s="25"/>
      <c r="BE218" s="25"/>
      <c r="BF218" s="25"/>
      <c r="BG218" s="25"/>
      <c r="BH218" s="25"/>
      <c r="BI218" s="25"/>
      <c r="BJ218" s="25"/>
      <c r="BK218" s="25"/>
    </row>
    <row r="219" spans="2:63" x14ac:dyDescent="0.25">
      <c r="B219" s="26"/>
      <c r="C219" s="26"/>
      <c r="D219" s="26"/>
      <c r="E219" s="26"/>
      <c r="F219" s="26"/>
      <c r="G219" s="26"/>
      <c r="H219" s="26"/>
      <c r="I219" s="26"/>
      <c r="J219" s="26"/>
      <c r="K219" s="26"/>
      <c r="L219" s="26"/>
      <c r="M219" s="26"/>
      <c r="N219" s="26"/>
      <c r="O219" s="26"/>
      <c r="P219" s="26"/>
      <c r="T219" s="58"/>
      <c r="BA219" s="25"/>
      <c r="BB219" s="25"/>
      <c r="BC219" s="25"/>
      <c r="BD219" s="25"/>
      <c r="BE219" s="25"/>
      <c r="BF219" s="25"/>
      <c r="BG219" s="25"/>
      <c r="BH219" s="25"/>
      <c r="BI219" s="25"/>
      <c r="BJ219" s="25"/>
      <c r="BK219" s="25"/>
    </row>
    <row r="220" spans="2:63" s="13" customFormat="1" x14ac:dyDescent="0.25">
      <c r="B220" s="26"/>
      <c r="C220" s="26"/>
      <c r="D220" s="26"/>
      <c r="E220" s="26"/>
      <c r="F220" s="26"/>
      <c r="G220" s="26"/>
      <c r="H220" s="26"/>
      <c r="I220" s="26"/>
      <c r="J220" s="26"/>
      <c r="K220" s="26"/>
      <c r="L220" s="26"/>
      <c r="M220" s="26"/>
      <c r="N220" s="26"/>
      <c r="O220" s="26"/>
      <c r="P220" s="26"/>
      <c r="Q220" s="26"/>
      <c r="R220" s="26"/>
      <c r="T220" s="58"/>
      <c r="U220" s="26"/>
      <c r="W220" s="26"/>
      <c r="X220" s="27"/>
      <c r="Y220" s="154"/>
      <c r="Z220" s="154"/>
      <c r="AA220" s="154"/>
    </row>
    <row r="221" spans="2:63" s="13" customFormat="1" x14ac:dyDescent="0.25">
      <c r="B221" s="26"/>
      <c r="C221" s="26"/>
      <c r="D221" s="26"/>
      <c r="E221" s="26"/>
      <c r="F221" s="26"/>
      <c r="G221" s="26"/>
      <c r="H221" s="26"/>
      <c r="I221" s="26"/>
      <c r="J221" s="26"/>
      <c r="K221" s="26"/>
      <c r="L221" s="26"/>
      <c r="M221" s="26"/>
      <c r="N221" s="26"/>
      <c r="O221" s="26"/>
      <c r="P221" s="26"/>
      <c r="Q221" s="26"/>
      <c r="R221" s="26"/>
      <c r="T221" s="58"/>
      <c r="U221" s="26"/>
      <c r="W221" s="26"/>
      <c r="X221" s="27"/>
      <c r="Y221" s="154"/>
      <c r="Z221" s="154"/>
      <c r="AA221" s="154"/>
    </row>
    <row r="222" spans="2:63" s="13" customFormat="1" x14ac:dyDescent="0.25">
      <c r="B222" s="26"/>
      <c r="C222" s="26"/>
      <c r="D222" s="26"/>
      <c r="E222" s="26"/>
      <c r="F222" s="26"/>
      <c r="G222" s="26"/>
      <c r="H222" s="26"/>
      <c r="I222" s="26"/>
      <c r="J222" s="26"/>
      <c r="K222" s="26"/>
      <c r="L222" s="26"/>
      <c r="M222" s="26"/>
      <c r="N222" s="26"/>
      <c r="O222" s="26"/>
      <c r="P222" s="26"/>
      <c r="Q222" s="26"/>
      <c r="R222" s="26"/>
      <c r="T222" s="58"/>
      <c r="U222" s="26"/>
      <c r="W222" s="26"/>
      <c r="X222" s="27"/>
      <c r="Y222" s="154"/>
      <c r="Z222" s="154"/>
      <c r="AA222" s="154"/>
    </row>
    <row r="223" spans="2:63" s="13" customFormat="1" ht="15" customHeight="1" x14ac:dyDescent="0.25">
      <c r="B223" s="26"/>
      <c r="C223" s="26"/>
      <c r="D223" s="26"/>
      <c r="E223" s="26"/>
      <c r="F223" s="26"/>
      <c r="G223" s="26"/>
      <c r="H223" s="26"/>
      <c r="I223" s="26"/>
      <c r="J223" s="26"/>
      <c r="K223" s="26"/>
      <c r="L223" s="26"/>
      <c r="M223" s="26"/>
      <c r="N223" s="26"/>
      <c r="O223" s="26"/>
      <c r="P223" s="26"/>
      <c r="Q223" s="26"/>
      <c r="R223" s="26"/>
      <c r="T223" s="58"/>
      <c r="U223" s="26"/>
      <c r="W223" s="26"/>
      <c r="X223" s="27"/>
      <c r="Y223" s="154"/>
      <c r="Z223" s="154"/>
      <c r="AA223" s="154"/>
    </row>
    <row r="224" spans="2:63" s="13" customFormat="1" x14ac:dyDescent="0.25">
      <c r="B224" s="26"/>
      <c r="C224" s="26"/>
      <c r="D224" s="26"/>
      <c r="E224" s="26"/>
      <c r="F224" s="26"/>
      <c r="G224" s="26"/>
      <c r="H224" s="26"/>
      <c r="I224" s="26"/>
      <c r="J224" s="26"/>
      <c r="K224" s="26"/>
      <c r="L224" s="26"/>
      <c r="M224" s="26"/>
      <c r="N224" s="26"/>
      <c r="O224" s="26"/>
      <c r="P224" s="26"/>
      <c r="Q224" s="26"/>
      <c r="R224" s="26"/>
      <c r="T224" s="58"/>
      <c r="U224" s="26"/>
      <c r="W224" s="26"/>
      <c r="X224" s="27"/>
      <c r="Y224" s="154"/>
      <c r="Z224" s="154"/>
      <c r="AA224" s="154"/>
    </row>
    <row r="225" spans="2:27" s="13" customFormat="1" x14ac:dyDescent="0.25">
      <c r="B225" s="26"/>
      <c r="C225" s="26"/>
      <c r="D225" s="26"/>
      <c r="E225" s="26"/>
      <c r="F225" s="26"/>
      <c r="G225" s="26"/>
      <c r="H225" s="26"/>
      <c r="I225" s="26"/>
      <c r="J225" s="26"/>
      <c r="K225" s="26"/>
      <c r="L225" s="26"/>
      <c r="M225" s="26"/>
      <c r="N225" s="26"/>
      <c r="O225" s="26"/>
      <c r="P225" s="26"/>
      <c r="Q225" s="26"/>
      <c r="R225" s="26"/>
      <c r="T225" s="58"/>
      <c r="U225" s="26"/>
      <c r="W225" s="26"/>
      <c r="X225" s="27"/>
      <c r="Y225" s="154"/>
      <c r="Z225" s="154"/>
      <c r="AA225" s="154"/>
    </row>
    <row r="226" spans="2:27" s="13" customFormat="1" x14ac:dyDescent="0.25">
      <c r="B226" s="26"/>
      <c r="C226" s="26"/>
      <c r="D226" s="26"/>
      <c r="E226" s="26"/>
      <c r="F226" s="26"/>
      <c r="G226" s="26"/>
      <c r="H226" s="26"/>
      <c r="I226" s="26"/>
      <c r="J226" s="26"/>
      <c r="K226" s="26"/>
      <c r="L226" s="26"/>
      <c r="M226" s="26"/>
      <c r="N226" s="26"/>
      <c r="O226" s="26"/>
      <c r="P226" s="26"/>
      <c r="Q226" s="26"/>
      <c r="R226" s="26"/>
      <c r="T226" s="58"/>
      <c r="U226" s="26"/>
      <c r="W226" s="26"/>
      <c r="X226" s="27"/>
      <c r="Y226" s="154"/>
      <c r="Z226" s="154"/>
      <c r="AA226" s="154"/>
    </row>
    <row r="227" spans="2:27" s="13" customFormat="1" x14ac:dyDescent="0.25">
      <c r="B227" s="26"/>
      <c r="C227" s="26"/>
      <c r="D227" s="26"/>
      <c r="E227" s="26"/>
      <c r="F227" s="26"/>
      <c r="G227" s="26"/>
      <c r="H227" s="26"/>
      <c r="I227" s="26"/>
      <c r="J227" s="26"/>
      <c r="K227" s="26"/>
      <c r="L227" s="26"/>
      <c r="M227" s="26"/>
      <c r="N227" s="26"/>
      <c r="O227" s="26"/>
      <c r="P227" s="26"/>
      <c r="Q227" s="26"/>
      <c r="R227" s="26"/>
      <c r="T227" s="58"/>
      <c r="U227" s="26"/>
      <c r="W227" s="26"/>
      <c r="X227" s="27"/>
      <c r="Y227" s="154"/>
      <c r="Z227" s="154"/>
      <c r="AA227" s="154"/>
    </row>
    <row r="228" spans="2:27" s="13" customFormat="1" x14ac:dyDescent="0.25">
      <c r="B228" s="26"/>
      <c r="C228" s="26"/>
      <c r="D228" s="26"/>
      <c r="E228" s="26"/>
      <c r="F228" s="26"/>
      <c r="G228" s="26"/>
      <c r="H228" s="26"/>
      <c r="I228" s="26"/>
      <c r="J228" s="26"/>
      <c r="K228" s="26"/>
      <c r="L228" s="26"/>
      <c r="M228" s="26"/>
      <c r="N228" s="26"/>
      <c r="O228" s="26"/>
      <c r="P228" s="26"/>
      <c r="Q228" s="26"/>
      <c r="R228" s="26"/>
      <c r="T228" s="58"/>
      <c r="U228" s="26"/>
      <c r="W228" s="26"/>
      <c r="X228" s="27"/>
      <c r="Y228" s="154"/>
      <c r="Z228" s="154"/>
      <c r="AA228" s="154"/>
    </row>
    <row r="229" spans="2:27" s="13" customFormat="1" x14ac:dyDescent="0.25">
      <c r="B229" s="26"/>
      <c r="C229" s="26"/>
      <c r="D229" s="26"/>
      <c r="E229" s="26"/>
      <c r="F229" s="26"/>
      <c r="G229" s="26"/>
      <c r="H229" s="26"/>
      <c r="I229" s="26"/>
      <c r="J229" s="26"/>
      <c r="K229" s="26"/>
      <c r="L229" s="26"/>
      <c r="M229" s="26"/>
      <c r="N229" s="26"/>
      <c r="O229" s="26"/>
      <c r="P229" s="26"/>
      <c r="Q229" s="26"/>
      <c r="R229" s="26"/>
      <c r="T229" s="58"/>
      <c r="U229" s="26"/>
      <c r="W229" s="26"/>
      <c r="X229" s="27"/>
      <c r="Y229" s="154"/>
      <c r="Z229" s="154"/>
      <c r="AA229" s="154"/>
    </row>
    <row r="230" spans="2:27" s="13" customFormat="1" x14ac:dyDescent="0.25">
      <c r="B230" s="26"/>
      <c r="C230" s="26"/>
      <c r="D230" s="26"/>
      <c r="E230" s="26"/>
      <c r="F230" s="26"/>
      <c r="G230" s="26"/>
      <c r="H230" s="26"/>
      <c r="I230" s="26"/>
      <c r="J230" s="26"/>
      <c r="K230" s="26"/>
      <c r="L230" s="26"/>
      <c r="M230" s="26"/>
      <c r="N230" s="26"/>
      <c r="O230" s="26"/>
      <c r="P230" s="26"/>
      <c r="Q230" s="26"/>
      <c r="R230" s="26"/>
      <c r="T230" s="58"/>
      <c r="U230" s="26"/>
      <c r="W230" s="26"/>
      <c r="X230" s="27"/>
      <c r="Y230" s="154"/>
      <c r="Z230" s="154"/>
      <c r="AA230" s="154"/>
    </row>
    <row r="231" spans="2:27" s="13" customFormat="1" x14ac:dyDescent="0.25">
      <c r="B231" s="26"/>
      <c r="C231" s="26"/>
      <c r="D231" s="26"/>
      <c r="E231" s="26"/>
      <c r="F231" s="26"/>
      <c r="G231" s="26"/>
      <c r="H231" s="26"/>
      <c r="I231" s="26"/>
      <c r="J231" s="26"/>
      <c r="K231" s="26"/>
      <c r="L231" s="26"/>
      <c r="M231" s="26"/>
      <c r="N231" s="26"/>
      <c r="O231" s="26"/>
      <c r="P231" s="26"/>
      <c r="Q231" s="26"/>
      <c r="R231" s="26"/>
      <c r="T231" s="58"/>
      <c r="U231" s="26"/>
      <c r="W231" s="26"/>
      <c r="X231" s="27"/>
      <c r="Y231" s="154"/>
      <c r="Z231" s="154"/>
      <c r="AA231" s="154"/>
    </row>
    <row r="232" spans="2:27" s="13" customFormat="1" x14ac:dyDescent="0.25">
      <c r="B232" s="26"/>
      <c r="C232" s="26"/>
      <c r="D232" s="26"/>
      <c r="E232" s="26"/>
      <c r="F232" s="26"/>
      <c r="G232" s="26"/>
      <c r="H232" s="26"/>
      <c r="I232" s="26"/>
      <c r="J232" s="26"/>
      <c r="K232" s="26"/>
      <c r="L232" s="26"/>
      <c r="M232" s="26"/>
      <c r="N232" s="26"/>
      <c r="O232" s="26"/>
      <c r="P232" s="26"/>
      <c r="Q232" s="26"/>
      <c r="R232" s="26"/>
      <c r="T232" s="58"/>
      <c r="U232" s="26"/>
      <c r="W232" s="26"/>
      <c r="X232" s="27"/>
      <c r="Y232" s="154"/>
      <c r="Z232" s="154"/>
      <c r="AA232" s="154"/>
    </row>
    <row r="233" spans="2:27" s="13" customFormat="1" x14ac:dyDescent="0.25">
      <c r="B233" s="26"/>
      <c r="C233" s="26"/>
      <c r="D233" s="26"/>
      <c r="E233" s="26"/>
      <c r="F233" s="26"/>
      <c r="G233" s="26"/>
      <c r="H233" s="26"/>
      <c r="I233" s="26"/>
      <c r="J233" s="26"/>
      <c r="K233" s="26"/>
      <c r="L233" s="26"/>
      <c r="M233" s="26"/>
      <c r="N233" s="26"/>
      <c r="O233" s="26"/>
      <c r="P233" s="26"/>
      <c r="Q233" s="26"/>
      <c r="R233" s="26"/>
      <c r="T233" s="58"/>
      <c r="U233" s="26"/>
      <c r="W233" s="26"/>
      <c r="X233" s="27"/>
      <c r="Y233" s="154"/>
      <c r="Z233" s="154"/>
      <c r="AA233" s="154"/>
    </row>
    <row r="234" spans="2:27" s="13" customFormat="1" ht="25.5" customHeight="1" x14ac:dyDescent="0.25">
      <c r="B234" s="26"/>
      <c r="C234" s="26"/>
      <c r="D234" s="26"/>
      <c r="E234" s="26"/>
      <c r="F234" s="26"/>
      <c r="G234" s="26"/>
      <c r="H234" s="26"/>
      <c r="I234" s="26"/>
      <c r="J234" s="26"/>
      <c r="K234" s="26"/>
      <c r="L234" s="26"/>
      <c r="M234" s="26"/>
      <c r="N234" s="26"/>
      <c r="O234" s="26"/>
      <c r="P234" s="26"/>
      <c r="Q234" s="26"/>
      <c r="R234" s="26"/>
      <c r="T234" s="58"/>
      <c r="U234" s="26"/>
      <c r="W234" s="26"/>
      <c r="X234" s="27"/>
      <c r="Y234" s="154"/>
      <c r="Z234" s="154"/>
      <c r="AA234" s="154"/>
    </row>
    <row r="235" spans="2:27" s="13" customFormat="1" x14ac:dyDescent="0.25">
      <c r="B235" s="26"/>
      <c r="C235" s="26"/>
      <c r="D235" s="26"/>
      <c r="E235" s="26"/>
      <c r="F235" s="26"/>
      <c r="G235" s="26"/>
      <c r="H235" s="26"/>
      <c r="I235" s="26"/>
      <c r="J235" s="26"/>
      <c r="K235" s="26"/>
      <c r="L235" s="26"/>
      <c r="M235" s="26"/>
      <c r="N235" s="26"/>
      <c r="O235" s="26"/>
      <c r="P235" s="26"/>
      <c r="Q235" s="26"/>
      <c r="R235" s="26"/>
      <c r="T235" s="58"/>
      <c r="U235" s="26"/>
      <c r="W235" s="26"/>
      <c r="X235" s="27"/>
      <c r="Y235" s="154"/>
      <c r="Z235" s="154"/>
      <c r="AA235" s="154"/>
    </row>
    <row r="236" spans="2:27" s="13" customFormat="1" x14ac:dyDescent="0.25">
      <c r="B236" s="26"/>
      <c r="C236" s="26"/>
      <c r="D236" s="26"/>
      <c r="E236" s="26"/>
      <c r="F236" s="26"/>
      <c r="G236" s="26"/>
      <c r="H236" s="26"/>
      <c r="I236" s="26"/>
      <c r="J236" s="26"/>
      <c r="K236" s="26"/>
      <c r="L236" s="26"/>
      <c r="M236" s="26"/>
      <c r="N236" s="26"/>
      <c r="O236" s="26"/>
      <c r="P236" s="26"/>
      <c r="Q236" s="26"/>
      <c r="R236" s="26"/>
      <c r="T236" s="58"/>
      <c r="U236" s="26"/>
      <c r="W236" s="26"/>
      <c r="X236" s="27"/>
      <c r="Y236" s="154"/>
      <c r="Z236" s="154"/>
      <c r="AA236" s="154"/>
    </row>
    <row r="237" spans="2:27" s="13" customFormat="1" x14ac:dyDescent="0.25">
      <c r="B237" s="26"/>
      <c r="C237" s="26"/>
      <c r="D237" s="26"/>
      <c r="E237" s="26"/>
      <c r="F237" s="26"/>
      <c r="G237" s="26"/>
      <c r="H237" s="26"/>
      <c r="I237" s="26"/>
      <c r="J237" s="26"/>
      <c r="K237" s="26"/>
      <c r="L237" s="26"/>
      <c r="M237" s="26"/>
      <c r="N237" s="26"/>
      <c r="O237" s="26"/>
      <c r="P237" s="26"/>
      <c r="Q237" s="26"/>
      <c r="R237" s="26"/>
      <c r="T237" s="58"/>
      <c r="U237" s="26"/>
      <c r="W237" s="26"/>
      <c r="X237" s="27"/>
      <c r="Y237" s="154"/>
      <c r="Z237" s="154"/>
      <c r="AA237" s="154"/>
    </row>
    <row r="238" spans="2:27" s="13" customFormat="1" x14ac:dyDescent="0.25">
      <c r="B238" s="26"/>
      <c r="C238" s="26"/>
      <c r="D238" s="26"/>
      <c r="E238" s="26"/>
      <c r="F238" s="26"/>
      <c r="G238" s="26"/>
      <c r="H238" s="26"/>
      <c r="I238" s="26"/>
      <c r="J238" s="26"/>
      <c r="K238" s="26"/>
      <c r="L238" s="26"/>
      <c r="M238" s="26"/>
      <c r="N238" s="26"/>
      <c r="O238" s="26"/>
      <c r="P238" s="26"/>
      <c r="Q238" s="26"/>
      <c r="R238" s="26"/>
      <c r="S238" s="13">
        <v>1</v>
      </c>
      <c r="T238" s="58">
        <v>0.54</v>
      </c>
      <c r="U238" s="26"/>
      <c r="W238" s="26"/>
      <c r="X238" s="27"/>
      <c r="Y238" s="154"/>
      <c r="Z238" s="154"/>
      <c r="AA238" s="154"/>
    </row>
    <row r="239" spans="2:27" s="13" customFormat="1" x14ac:dyDescent="0.25">
      <c r="B239" s="26"/>
      <c r="C239" s="26"/>
      <c r="D239" s="26"/>
      <c r="E239" s="26"/>
      <c r="F239" s="26"/>
      <c r="G239" s="26"/>
      <c r="H239" s="26"/>
      <c r="I239" s="26"/>
      <c r="J239" s="26"/>
      <c r="K239" s="26"/>
      <c r="L239" s="26"/>
      <c r="M239" s="26"/>
      <c r="N239" s="26"/>
      <c r="O239" s="26"/>
      <c r="P239" s="26"/>
      <c r="Q239" s="26"/>
      <c r="R239" s="26"/>
      <c r="S239" s="13">
        <v>2</v>
      </c>
      <c r="T239" s="58">
        <v>0.56000000000000005</v>
      </c>
      <c r="U239" s="26"/>
      <c r="W239" s="26"/>
      <c r="X239" s="27"/>
      <c r="Y239" s="154"/>
      <c r="Z239" s="154"/>
      <c r="AA239" s="154"/>
    </row>
    <row r="240" spans="2:27" s="13" customFormat="1" x14ac:dyDescent="0.25">
      <c r="B240" s="26"/>
      <c r="C240" s="26"/>
      <c r="D240" s="26"/>
      <c r="E240" s="26"/>
      <c r="F240" s="26"/>
      <c r="G240" s="26"/>
      <c r="H240" s="26"/>
      <c r="I240" s="26"/>
      <c r="J240" s="26"/>
      <c r="K240" s="26"/>
      <c r="L240" s="26"/>
      <c r="M240" s="26"/>
      <c r="N240" s="26"/>
      <c r="O240" s="26"/>
      <c r="P240" s="26"/>
      <c r="Q240" s="26"/>
      <c r="R240" s="26"/>
      <c r="S240" s="13">
        <v>3</v>
      </c>
      <c r="T240" s="58">
        <v>0.59</v>
      </c>
      <c r="U240" s="26"/>
      <c r="W240" s="26"/>
      <c r="X240" s="27"/>
      <c r="Y240" s="154"/>
      <c r="Z240" s="154"/>
      <c r="AA240" s="154"/>
    </row>
    <row r="241" spans="2:27" s="13" customFormat="1" x14ac:dyDescent="0.25">
      <c r="B241" s="26"/>
      <c r="C241" s="26"/>
      <c r="D241" s="26"/>
      <c r="E241" s="26"/>
      <c r="F241" s="26"/>
      <c r="G241" s="26"/>
      <c r="H241" s="26"/>
      <c r="I241" s="26"/>
      <c r="J241" s="26"/>
      <c r="K241" s="26"/>
      <c r="L241" s="26"/>
      <c r="M241" s="26"/>
      <c r="N241" s="26"/>
      <c r="O241" s="26"/>
      <c r="P241" s="26"/>
      <c r="Q241" s="26"/>
      <c r="R241" s="26"/>
      <c r="S241" s="13">
        <v>4</v>
      </c>
      <c r="T241" s="58">
        <v>0.62</v>
      </c>
      <c r="U241" s="26"/>
      <c r="W241" s="26"/>
      <c r="X241" s="27"/>
      <c r="Y241" s="154"/>
      <c r="Z241" s="154"/>
      <c r="AA241" s="154"/>
    </row>
    <row r="242" spans="2:27" s="13" customFormat="1" x14ac:dyDescent="0.25">
      <c r="B242" s="26"/>
      <c r="C242" s="26"/>
      <c r="D242" s="26"/>
      <c r="E242" s="26"/>
      <c r="F242" s="26"/>
      <c r="G242" s="26"/>
      <c r="H242" s="26"/>
      <c r="I242" s="26"/>
      <c r="J242" s="26"/>
      <c r="K242" s="26"/>
      <c r="L242" s="26"/>
      <c r="M242" s="26"/>
      <c r="N242" s="26"/>
      <c r="O242" s="26"/>
      <c r="P242" s="26"/>
      <c r="Q242" s="26"/>
      <c r="R242" s="26"/>
      <c r="S242" s="13">
        <v>5</v>
      </c>
      <c r="T242" s="58">
        <v>0.63</v>
      </c>
      <c r="U242" s="26"/>
      <c r="W242" s="26"/>
      <c r="X242" s="27"/>
      <c r="Y242" s="154"/>
      <c r="Z242" s="154"/>
      <c r="AA242" s="154"/>
    </row>
    <row r="243" spans="2:27" s="13" customFormat="1" x14ac:dyDescent="0.25">
      <c r="B243" s="26"/>
      <c r="C243" s="26"/>
      <c r="D243" s="26"/>
      <c r="E243" s="26"/>
      <c r="F243" s="26"/>
      <c r="G243" s="26"/>
      <c r="H243" s="26"/>
      <c r="I243" s="26"/>
      <c r="J243" s="26"/>
      <c r="K243" s="26"/>
      <c r="L243" s="26"/>
      <c r="M243" s="26"/>
      <c r="N243" s="26"/>
      <c r="O243" s="26"/>
      <c r="P243" s="26"/>
      <c r="Q243" s="26"/>
      <c r="R243" s="26"/>
      <c r="S243" s="13">
        <v>6</v>
      </c>
      <c r="T243" s="58">
        <v>0.66</v>
      </c>
      <c r="U243" s="26"/>
      <c r="W243" s="26"/>
      <c r="X243" s="27"/>
      <c r="Y243" s="154"/>
      <c r="Z243" s="154"/>
      <c r="AA243" s="154"/>
    </row>
    <row r="244" spans="2:27" s="13" customFormat="1" x14ac:dyDescent="0.25">
      <c r="B244" s="26"/>
      <c r="C244" s="26"/>
      <c r="D244" s="26"/>
      <c r="E244" s="26"/>
      <c r="F244" s="26"/>
      <c r="G244" s="26"/>
      <c r="H244" s="26"/>
      <c r="I244" s="26"/>
      <c r="J244" s="26"/>
      <c r="K244" s="26"/>
      <c r="L244" s="26"/>
      <c r="M244" s="26"/>
      <c r="N244" s="26"/>
      <c r="O244" s="26"/>
      <c r="P244" s="26"/>
      <c r="Q244" s="26"/>
      <c r="R244" s="26"/>
      <c r="S244" s="13">
        <v>7</v>
      </c>
      <c r="T244" s="58">
        <v>0.67</v>
      </c>
      <c r="U244" s="26"/>
      <c r="W244" s="26"/>
      <c r="X244" s="27"/>
      <c r="Y244" s="154"/>
      <c r="Z244" s="154"/>
      <c r="AA244" s="154"/>
    </row>
    <row r="245" spans="2:27" s="13" customFormat="1" x14ac:dyDescent="0.25">
      <c r="B245" s="26"/>
      <c r="C245" s="26"/>
      <c r="D245" s="26"/>
      <c r="E245" s="26"/>
      <c r="F245" s="26"/>
      <c r="G245" s="26"/>
      <c r="H245" s="26"/>
      <c r="I245" s="26"/>
      <c r="J245" s="26"/>
      <c r="K245" s="26"/>
      <c r="L245" s="26"/>
      <c r="M245" s="26"/>
      <c r="N245" s="26"/>
      <c r="O245" s="26"/>
      <c r="P245" s="26"/>
      <c r="Q245" s="26"/>
      <c r="R245" s="26"/>
      <c r="S245" s="13">
        <v>8</v>
      </c>
      <c r="T245" s="58">
        <v>0.69</v>
      </c>
      <c r="U245" s="26"/>
      <c r="W245" s="26"/>
      <c r="X245" s="27"/>
      <c r="Y245" s="154"/>
      <c r="Z245" s="154"/>
      <c r="AA245" s="154"/>
    </row>
    <row r="246" spans="2:27" s="13" customFormat="1" x14ac:dyDescent="0.25">
      <c r="B246" s="26"/>
      <c r="C246" s="26"/>
      <c r="D246" s="26"/>
      <c r="E246" s="26"/>
      <c r="F246" s="26"/>
      <c r="G246" s="26"/>
      <c r="H246" s="26"/>
      <c r="I246" s="26"/>
      <c r="J246" s="26"/>
      <c r="K246" s="26"/>
      <c r="L246" s="26"/>
      <c r="M246" s="26"/>
      <c r="N246" s="26"/>
      <c r="O246" s="26"/>
      <c r="P246" s="26"/>
      <c r="Q246" s="26"/>
      <c r="R246" s="26"/>
      <c r="S246" s="13">
        <v>9</v>
      </c>
      <c r="T246" s="58">
        <v>0.72</v>
      </c>
      <c r="U246" s="26"/>
      <c r="W246" s="26"/>
      <c r="X246" s="27"/>
      <c r="Y246" s="154"/>
      <c r="Z246" s="154"/>
      <c r="AA246" s="154"/>
    </row>
    <row r="247" spans="2:27" s="13" customFormat="1" x14ac:dyDescent="0.25">
      <c r="B247" s="26"/>
      <c r="C247" s="26"/>
      <c r="D247" s="26"/>
      <c r="E247" s="26"/>
      <c r="F247" s="26"/>
      <c r="G247" s="26"/>
      <c r="H247" s="26"/>
      <c r="I247" s="26"/>
      <c r="J247" s="26"/>
      <c r="K247" s="26"/>
      <c r="L247" s="26"/>
      <c r="M247" s="26"/>
      <c r="N247" s="26"/>
      <c r="O247" s="26"/>
      <c r="P247" s="26"/>
      <c r="Q247" s="26"/>
      <c r="R247" s="26"/>
      <c r="S247" s="13">
        <v>10</v>
      </c>
      <c r="T247" s="58">
        <v>0.74</v>
      </c>
      <c r="U247" s="26"/>
      <c r="W247" s="26"/>
      <c r="X247" s="27"/>
      <c r="Y247" s="154"/>
      <c r="Z247" s="154"/>
      <c r="AA247" s="154"/>
    </row>
    <row r="248" spans="2:27" s="13" customFormat="1" x14ac:dyDescent="0.25">
      <c r="B248" s="26"/>
      <c r="C248" s="26"/>
      <c r="D248" s="26"/>
      <c r="E248" s="26"/>
      <c r="F248" s="26"/>
      <c r="G248" s="26"/>
      <c r="H248" s="26"/>
      <c r="I248" s="26"/>
      <c r="J248" s="26"/>
      <c r="K248" s="26"/>
      <c r="L248" s="26"/>
      <c r="M248" s="26"/>
      <c r="N248" s="26"/>
      <c r="O248" s="26"/>
      <c r="P248" s="26"/>
      <c r="Q248" s="26"/>
      <c r="R248" s="26"/>
      <c r="S248" s="13">
        <v>11</v>
      </c>
      <c r="T248" s="58">
        <v>0.76</v>
      </c>
      <c r="U248" s="26"/>
      <c r="W248" s="26"/>
      <c r="X248" s="27"/>
      <c r="Y248" s="154"/>
      <c r="Z248" s="154"/>
      <c r="AA248" s="154"/>
    </row>
    <row r="249" spans="2:27" s="13" customFormat="1" x14ac:dyDescent="0.25">
      <c r="B249" s="26"/>
      <c r="C249" s="26"/>
      <c r="D249" s="26"/>
      <c r="E249" s="26"/>
      <c r="F249" s="26"/>
      <c r="G249" s="26"/>
      <c r="H249" s="26"/>
      <c r="I249" s="26"/>
      <c r="J249" s="26"/>
      <c r="K249" s="26"/>
      <c r="L249" s="26"/>
      <c r="M249" s="26"/>
      <c r="N249" s="26"/>
      <c r="O249" s="26"/>
      <c r="P249" s="26"/>
      <c r="Q249" s="26"/>
      <c r="R249" s="26"/>
      <c r="S249" s="13">
        <v>12</v>
      </c>
      <c r="T249" s="58">
        <v>0.79</v>
      </c>
      <c r="U249" s="26"/>
      <c r="W249" s="26"/>
      <c r="X249" s="27"/>
      <c r="Y249" s="154"/>
      <c r="Z249" s="154"/>
      <c r="AA249" s="154"/>
    </row>
    <row r="250" spans="2:27" s="13" customFormat="1" ht="15" hidden="1" customHeight="1" x14ac:dyDescent="0.25">
      <c r="B250" s="26"/>
      <c r="C250" s="26"/>
      <c r="D250" s="26"/>
      <c r="E250" s="26"/>
      <c r="F250" s="26"/>
      <c r="G250" s="26"/>
      <c r="H250" s="26"/>
      <c r="I250" s="26"/>
      <c r="J250" s="26"/>
      <c r="K250" s="26"/>
      <c r="L250" s="26"/>
      <c r="M250" s="26"/>
      <c r="N250" s="26"/>
      <c r="O250" s="26"/>
      <c r="P250" s="26"/>
      <c r="Q250" s="26"/>
      <c r="R250" s="26"/>
      <c r="S250" s="13">
        <v>13</v>
      </c>
      <c r="T250" s="58">
        <v>0.81</v>
      </c>
      <c r="U250" s="26"/>
      <c r="W250" s="26"/>
      <c r="X250" s="27"/>
      <c r="Y250" s="154"/>
      <c r="Z250" s="154"/>
      <c r="AA250" s="154"/>
    </row>
    <row r="251" spans="2:27" s="13" customFormat="1" ht="15" hidden="1" customHeight="1" x14ac:dyDescent="0.25">
      <c r="B251" s="26"/>
      <c r="C251" s="26"/>
      <c r="D251" s="26"/>
      <c r="E251" s="26"/>
      <c r="F251" s="26"/>
      <c r="G251" s="26"/>
      <c r="H251" s="26"/>
      <c r="I251" s="26"/>
      <c r="J251" s="26"/>
      <c r="K251" s="26"/>
      <c r="L251" s="26"/>
      <c r="M251" s="26"/>
      <c r="N251" s="26"/>
      <c r="O251" s="26"/>
      <c r="P251" s="26"/>
      <c r="Q251" s="26"/>
      <c r="R251" s="26"/>
      <c r="S251" s="13">
        <v>14</v>
      </c>
      <c r="T251" s="58">
        <v>0.83</v>
      </c>
      <c r="U251" s="26"/>
      <c r="W251" s="26"/>
      <c r="X251" s="27"/>
      <c r="Y251" s="154"/>
      <c r="Z251" s="154"/>
      <c r="AA251" s="154"/>
    </row>
    <row r="252" spans="2:27" s="13" customFormat="1" ht="25.5" hidden="1" customHeight="1" x14ac:dyDescent="0.25">
      <c r="B252" s="26"/>
      <c r="C252" s="26"/>
      <c r="D252" s="26"/>
      <c r="E252" s="26"/>
      <c r="F252" s="26"/>
      <c r="G252" s="26"/>
      <c r="H252" s="26"/>
      <c r="I252" s="26"/>
      <c r="J252" s="26"/>
      <c r="K252" s="26"/>
      <c r="L252" s="26"/>
      <c r="M252" s="26"/>
      <c r="N252" s="26"/>
      <c r="O252" s="26"/>
      <c r="P252" s="26"/>
      <c r="Q252" s="26"/>
      <c r="R252" s="26"/>
      <c r="S252" s="13">
        <v>15</v>
      </c>
      <c r="T252" s="58">
        <v>0.85</v>
      </c>
      <c r="U252" s="26"/>
      <c r="W252" s="26"/>
      <c r="X252" s="27"/>
      <c r="Y252" s="154"/>
      <c r="Z252" s="154"/>
      <c r="AA252" s="154"/>
    </row>
    <row r="253" spans="2:27" s="13" customFormat="1" ht="15" hidden="1" customHeight="1" x14ac:dyDescent="0.25">
      <c r="B253" s="26"/>
      <c r="C253" s="26"/>
      <c r="D253" s="26"/>
      <c r="E253" s="26"/>
      <c r="F253" s="26"/>
      <c r="G253" s="26"/>
      <c r="H253" s="26"/>
      <c r="I253" s="26"/>
      <c r="J253" s="26"/>
      <c r="K253" s="26"/>
      <c r="L253" s="26"/>
      <c r="M253" s="26"/>
      <c r="N253" s="26"/>
      <c r="O253" s="26"/>
      <c r="P253" s="26"/>
      <c r="Q253" s="26"/>
      <c r="R253" s="26"/>
      <c r="S253" s="13">
        <v>16</v>
      </c>
      <c r="T253" s="58">
        <v>0.87</v>
      </c>
      <c r="U253" s="26"/>
      <c r="W253" s="26"/>
      <c r="X253" s="27"/>
      <c r="Y253" s="154"/>
      <c r="Z253" s="154"/>
      <c r="AA253" s="154"/>
    </row>
    <row r="254" spans="2:27" s="13" customFormat="1" ht="15" hidden="1" customHeight="1" x14ac:dyDescent="0.25">
      <c r="B254" s="26"/>
      <c r="C254" s="26"/>
      <c r="D254" s="26"/>
      <c r="E254" s="26"/>
      <c r="F254" s="26"/>
      <c r="G254" s="26"/>
      <c r="H254" s="26"/>
      <c r="I254" s="26"/>
      <c r="J254" s="26"/>
      <c r="K254" s="26"/>
      <c r="L254" s="26"/>
      <c r="M254" s="26"/>
      <c r="N254" s="26"/>
      <c r="O254" s="26"/>
      <c r="P254" s="26"/>
      <c r="Q254" s="26"/>
      <c r="R254" s="26"/>
      <c r="S254" s="13">
        <v>17</v>
      </c>
      <c r="T254" s="58">
        <v>0.89</v>
      </c>
      <c r="U254" s="26"/>
      <c r="W254" s="26"/>
      <c r="X254" s="27"/>
      <c r="Y254" s="154"/>
      <c r="Z254" s="154"/>
      <c r="AA254" s="154"/>
    </row>
    <row r="255" spans="2:27" s="13" customFormat="1" ht="21" hidden="1" customHeight="1" x14ac:dyDescent="0.25">
      <c r="B255" s="26"/>
      <c r="C255" s="26"/>
      <c r="D255" s="26"/>
      <c r="E255" s="26"/>
      <c r="F255" s="26"/>
      <c r="G255" s="26"/>
      <c r="H255" s="26"/>
      <c r="I255" s="26"/>
      <c r="J255" s="26"/>
      <c r="K255" s="26"/>
      <c r="L255" s="26"/>
      <c r="M255" s="26"/>
      <c r="N255" s="26"/>
      <c r="O255" s="26"/>
      <c r="P255" s="26"/>
      <c r="Q255" s="26"/>
      <c r="R255" s="26"/>
      <c r="S255" s="13">
        <v>18</v>
      </c>
      <c r="T255" s="58">
        <v>0.9</v>
      </c>
      <c r="U255" s="26"/>
      <c r="W255" s="26"/>
      <c r="X255" s="27"/>
      <c r="Y255" s="154"/>
      <c r="Z255" s="154"/>
      <c r="AA255" s="154"/>
    </row>
    <row r="256" spans="2:27" s="13" customFormat="1" ht="15" hidden="1" customHeight="1" x14ac:dyDescent="0.25">
      <c r="B256" s="26"/>
      <c r="C256" s="26"/>
      <c r="D256" s="26"/>
      <c r="E256" s="26"/>
      <c r="F256" s="26"/>
      <c r="G256" s="26"/>
      <c r="H256" s="26"/>
      <c r="I256" s="26"/>
      <c r="J256" s="26"/>
      <c r="K256" s="26"/>
      <c r="L256" s="26"/>
      <c r="M256" s="26"/>
      <c r="N256" s="26"/>
      <c r="O256" s="26"/>
      <c r="P256" s="26"/>
      <c r="Q256" s="26"/>
      <c r="R256" s="26"/>
      <c r="S256" s="13">
        <v>19</v>
      </c>
      <c r="T256" s="58">
        <v>0.92</v>
      </c>
      <c r="U256" s="26"/>
      <c r="W256" s="26"/>
      <c r="X256" s="27"/>
      <c r="Y256" s="154"/>
      <c r="Z256" s="154"/>
      <c r="AA256" s="154"/>
    </row>
    <row r="257" spans="2:27" s="13" customFormat="1" ht="21" hidden="1" customHeight="1" x14ac:dyDescent="0.25">
      <c r="B257" s="26"/>
      <c r="C257" s="26"/>
      <c r="D257" s="26"/>
      <c r="E257" s="26"/>
      <c r="F257" s="26"/>
      <c r="G257" s="26"/>
      <c r="H257" s="26"/>
      <c r="I257" s="26"/>
      <c r="J257" s="26"/>
      <c r="K257" s="26"/>
      <c r="L257" s="26"/>
      <c r="M257" s="26"/>
      <c r="N257" s="26"/>
      <c r="O257" s="26"/>
      <c r="P257" s="26"/>
      <c r="Q257" s="26"/>
      <c r="R257" s="26"/>
      <c r="S257" s="13">
        <v>20</v>
      </c>
      <c r="T257" s="58">
        <v>0.93</v>
      </c>
      <c r="U257" s="26"/>
      <c r="W257" s="26"/>
      <c r="X257" s="27"/>
      <c r="Y257" s="154"/>
      <c r="Z257" s="154"/>
      <c r="AA257" s="154"/>
    </row>
    <row r="258" spans="2:27" s="13" customFormat="1" ht="15" hidden="1" customHeight="1" x14ac:dyDescent="0.25">
      <c r="B258" s="26"/>
      <c r="C258" s="26"/>
      <c r="D258" s="26"/>
      <c r="E258" s="26"/>
      <c r="F258" s="26"/>
      <c r="G258" s="26"/>
      <c r="H258" s="26"/>
      <c r="I258" s="26"/>
      <c r="J258" s="26"/>
      <c r="K258" s="26"/>
      <c r="L258" s="26"/>
      <c r="M258" s="26"/>
      <c r="N258" s="26"/>
      <c r="O258" s="26"/>
      <c r="P258" s="26"/>
      <c r="Q258" s="26"/>
      <c r="R258" s="26"/>
      <c r="S258" s="13">
        <v>21</v>
      </c>
      <c r="T258" s="58">
        <v>0.94</v>
      </c>
      <c r="U258" s="26"/>
      <c r="W258" s="26"/>
      <c r="X258" s="27"/>
      <c r="Y258" s="154"/>
      <c r="Z258" s="154"/>
      <c r="AA258" s="154"/>
    </row>
    <row r="259" spans="2:27" s="13" customFormat="1" ht="15" hidden="1" customHeight="1" x14ac:dyDescent="0.25">
      <c r="B259" s="26"/>
      <c r="C259" s="26"/>
      <c r="D259" s="26"/>
      <c r="E259" s="26"/>
      <c r="F259" s="26"/>
      <c r="G259" s="26"/>
      <c r="H259" s="26"/>
      <c r="I259" s="26"/>
      <c r="J259" s="26"/>
      <c r="K259" s="26"/>
      <c r="L259" s="26"/>
      <c r="M259" s="26"/>
      <c r="N259" s="26"/>
      <c r="O259" s="26"/>
      <c r="P259" s="26"/>
      <c r="Q259" s="26"/>
      <c r="R259" s="26"/>
      <c r="S259" s="13">
        <v>22</v>
      </c>
      <c r="T259" s="58">
        <v>0.95</v>
      </c>
      <c r="U259" s="26"/>
      <c r="W259" s="26"/>
      <c r="X259" s="27"/>
      <c r="Y259" s="154"/>
      <c r="Z259" s="154"/>
      <c r="AA259" s="154"/>
    </row>
    <row r="260" spans="2:27" s="13" customFormat="1" ht="20.7" hidden="1" customHeight="1" x14ac:dyDescent="0.25">
      <c r="B260" s="26"/>
      <c r="C260" s="26"/>
      <c r="D260" s="26"/>
      <c r="E260" s="26"/>
      <c r="F260" s="26"/>
      <c r="G260" s="26"/>
      <c r="H260" s="26"/>
      <c r="I260" s="26"/>
      <c r="J260" s="26"/>
      <c r="K260" s="26"/>
      <c r="L260" s="26"/>
      <c r="M260" s="26"/>
      <c r="N260" s="26"/>
      <c r="O260" s="26"/>
      <c r="P260" s="26"/>
      <c r="Q260" s="26"/>
      <c r="R260" s="26"/>
      <c r="S260" s="13">
        <v>23</v>
      </c>
      <c r="T260" s="58">
        <v>0.96</v>
      </c>
      <c r="U260" s="26"/>
      <c r="W260" s="26"/>
      <c r="X260" s="27"/>
      <c r="Y260" s="154"/>
      <c r="Z260" s="154"/>
      <c r="AA260" s="154"/>
    </row>
    <row r="261" spans="2:27" s="13" customFormat="1" ht="15" hidden="1" customHeight="1" x14ac:dyDescent="0.25">
      <c r="B261" s="26"/>
      <c r="C261" s="26"/>
      <c r="D261" s="26"/>
      <c r="E261" s="26"/>
      <c r="F261" s="26"/>
      <c r="G261" s="26"/>
      <c r="H261" s="26"/>
      <c r="I261" s="26"/>
      <c r="J261" s="26"/>
      <c r="K261" s="26"/>
      <c r="L261" s="26"/>
      <c r="M261" s="26"/>
      <c r="N261" s="26"/>
      <c r="O261" s="26"/>
      <c r="P261" s="26"/>
      <c r="Q261" s="26"/>
      <c r="R261" s="26"/>
      <c r="S261" s="13">
        <v>25</v>
      </c>
      <c r="T261" s="58">
        <v>0.97</v>
      </c>
      <c r="U261" s="26"/>
      <c r="W261" s="26"/>
      <c r="X261" s="27"/>
      <c r="Y261" s="154"/>
      <c r="Z261" s="154"/>
      <c r="AA261" s="154"/>
    </row>
    <row r="262" spans="2:27" s="13" customFormat="1" ht="15" hidden="1" customHeight="1" x14ac:dyDescent="0.25">
      <c r="B262" s="26"/>
      <c r="C262" s="26"/>
      <c r="D262" s="26"/>
      <c r="E262" s="26"/>
      <c r="F262" s="26"/>
      <c r="G262" s="26"/>
      <c r="H262" s="26"/>
      <c r="I262" s="26"/>
      <c r="J262" s="26"/>
      <c r="K262" s="26"/>
      <c r="L262" s="26"/>
      <c r="M262" s="26"/>
      <c r="N262" s="26"/>
      <c r="O262" s="26"/>
      <c r="P262" s="26"/>
      <c r="Q262" s="26"/>
      <c r="R262" s="26"/>
      <c r="S262" s="13">
        <v>26</v>
      </c>
      <c r="T262" s="58">
        <v>0.98</v>
      </c>
      <c r="U262" s="26"/>
      <c r="W262" s="26"/>
      <c r="X262" s="27"/>
      <c r="Y262" s="154"/>
      <c r="Z262" s="154"/>
      <c r="AA262" s="154"/>
    </row>
    <row r="263" spans="2:27" s="13" customFormat="1" ht="15" hidden="1" customHeight="1" x14ac:dyDescent="0.25">
      <c r="B263" s="26"/>
      <c r="C263" s="26"/>
      <c r="D263" s="26"/>
      <c r="E263" s="26"/>
      <c r="F263" s="26"/>
      <c r="G263" s="26"/>
      <c r="H263" s="26"/>
      <c r="I263" s="26"/>
      <c r="J263" s="26"/>
      <c r="K263" s="26"/>
      <c r="L263" s="26"/>
      <c r="M263" s="26"/>
      <c r="N263" s="26"/>
      <c r="O263" s="26"/>
      <c r="P263" s="26"/>
      <c r="Q263" s="26"/>
      <c r="R263" s="26"/>
      <c r="S263" s="13">
        <v>28</v>
      </c>
      <c r="T263" s="58">
        <v>0.99</v>
      </c>
      <c r="U263" s="26"/>
      <c r="W263" s="26"/>
      <c r="X263" s="27"/>
      <c r="Y263" s="154"/>
      <c r="Z263" s="154"/>
      <c r="AA263" s="154"/>
    </row>
    <row r="264" spans="2:27" s="62" customFormat="1" ht="15" hidden="1" customHeight="1" x14ac:dyDescent="0.3">
      <c r="B264" s="26"/>
      <c r="C264" s="26"/>
      <c r="D264" s="26"/>
      <c r="E264" s="26"/>
      <c r="F264" s="26"/>
      <c r="G264" s="26"/>
      <c r="H264" s="26"/>
      <c r="I264" s="26"/>
      <c r="J264" s="26"/>
      <c r="K264" s="26"/>
      <c r="L264" s="26"/>
      <c r="M264" s="26"/>
      <c r="N264" s="26"/>
      <c r="O264" s="26"/>
      <c r="P264" s="26"/>
      <c r="Q264" s="26"/>
      <c r="R264" s="26"/>
      <c r="S264" s="13">
        <v>32</v>
      </c>
      <c r="T264" s="26" t="s">
        <v>27</v>
      </c>
      <c r="U264" s="26"/>
      <c r="V264" s="13"/>
      <c r="W264" s="26"/>
      <c r="X264" s="27"/>
      <c r="Y264" s="156"/>
      <c r="Z264" s="156"/>
      <c r="AA264" s="156"/>
    </row>
    <row r="265" spans="2:27" s="13" customFormat="1" ht="15" hidden="1" customHeight="1" x14ac:dyDescent="0.25">
      <c r="B265" s="26"/>
      <c r="C265" s="26"/>
      <c r="D265" s="26"/>
      <c r="E265" s="26"/>
      <c r="F265" s="26"/>
      <c r="G265" s="26"/>
      <c r="H265" s="26"/>
      <c r="I265" s="26"/>
      <c r="J265" s="26"/>
      <c r="K265" s="26"/>
      <c r="L265" s="26"/>
      <c r="M265" s="26"/>
      <c r="N265" s="26"/>
      <c r="O265" s="26"/>
      <c r="P265" s="26"/>
      <c r="Q265" s="26"/>
      <c r="R265" s="26"/>
      <c r="S265" s="13">
        <v>33</v>
      </c>
      <c r="T265" s="26" t="s">
        <v>27</v>
      </c>
      <c r="U265" s="26"/>
      <c r="W265" s="26"/>
      <c r="X265" s="27"/>
      <c r="Y265" s="154"/>
      <c r="Z265" s="154"/>
      <c r="AA265" s="154"/>
    </row>
    <row r="266" spans="2:27" s="13" customFormat="1" ht="15" hidden="1" customHeight="1" x14ac:dyDescent="0.25">
      <c r="B266" s="26"/>
      <c r="C266" s="26"/>
      <c r="D266" s="26"/>
      <c r="E266" s="26"/>
      <c r="F266" s="26"/>
      <c r="G266" s="26"/>
      <c r="H266" s="26"/>
      <c r="I266" s="26"/>
      <c r="J266" s="26"/>
      <c r="K266" s="26"/>
      <c r="L266" s="26"/>
      <c r="M266" s="26"/>
      <c r="N266" s="26"/>
      <c r="O266" s="26"/>
      <c r="P266" s="26"/>
      <c r="Q266" s="26"/>
      <c r="R266" s="26"/>
      <c r="S266" s="13">
        <v>34</v>
      </c>
      <c r="T266" s="26" t="s">
        <v>27</v>
      </c>
      <c r="U266" s="26"/>
      <c r="W266" s="26"/>
      <c r="X266" s="27"/>
      <c r="Y266" s="154"/>
      <c r="Z266" s="154"/>
      <c r="AA266" s="154"/>
    </row>
    <row r="267" spans="2:27" s="13" customFormat="1" ht="15" hidden="1" customHeight="1" x14ac:dyDescent="0.25">
      <c r="B267" s="26"/>
      <c r="C267" s="26"/>
      <c r="D267" s="26"/>
      <c r="E267" s="26"/>
      <c r="F267" s="26"/>
      <c r="G267" s="26"/>
      <c r="H267" s="26"/>
      <c r="I267" s="26"/>
      <c r="J267" s="26"/>
      <c r="K267" s="26"/>
      <c r="L267" s="26"/>
      <c r="M267" s="26"/>
      <c r="N267" s="26"/>
      <c r="O267" s="26"/>
      <c r="P267" s="26"/>
      <c r="Q267" s="26"/>
      <c r="R267" s="26"/>
      <c r="S267" s="13">
        <v>35</v>
      </c>
      <c r="T267" s="26" t="s">
        <v>27</v>
      </c>
      <c r="U267" s="26"/>
      <c r="W267" s="26"/>
      <c r="X267" s="27"/>
      <c r="Y267" s="154"/>
      <c r="Z267" s="154"/>
      <c r="AA267" s="154"/>
    </row>
    <row r="268" spans="2:27" s="13" customFormat="1" ht="15" hidden="1" customHeight="1" x14ac:dyDescent="0.25">
      <c r="B268" s="26"/>
      <c r="C268" s="26"/>
      <c r="D268" s="26"/>
      <c r="E268" s="26"/>
      <c r="F268" s="26"/>
      <c r="G268" s="26"/>
      <c r="H268" s="26"/>
      <c r="I268" s="26"/>
      <c r="J268" s="26"/>
      <c r="K268" s="26"/>
      <c r="L268" s="26"/>
      <c r="M268" s="26"/>
      <c r="N268" s="26"/>
      <c r="O268" s="26"/>
      <c r="P268" s="26"/>
      <c r="Q268" s="26"/>
      <c r="R268" s="26"/>
      <c r="S268" s="13">
        <v>36</v>
      </c>
      <c r="T268" s="26" t="s">
        <v>27</v>
      </c>
      <c r="U268" s="26"/>
      <c r="W268" s="26"/>
      <c r="X268" s="27"/>
      <c r="Y268" s="154"/>
      <c r="Z268" s="154"/>
      <c r="AA268" s="154"/>
    </row>
    <row r="269" spans="2:27" s="13" customFormat="1" ht="15" hidden="1" customHeight="1" x14ac:dyDescent="0.25">
      <c r="B269" s="26"/>
      <c r="C269" s="26"/>
      <c r="D269" s="26"/>
      <c r="E269" s="26"/>
      <c r="F269" s="26"/>
      <c r="G269" s="26"/>
      <c r="H269" s="26"/>
      <c r="I269" s="26"/>
      <c r="J269" s="26"/>
      <c r="K269" s="26"/>
      <c r="L269" s="26"/>
      <c r="M269" s="26"/>
      <c r="N269" s="26"/>
      <c r="O269" s="26"/>
      <c r="P269" s="26"/>
      <c r="Q269" s="26"/>
      <c r="R269" s="26"/>
      <c r="S269" s="13">
        <v>37</v>
      </c>
      <c r="T269" s="26" t="s">
        <v>27</v>
      </c>
      <c r="U269" s="26"/>
      <c r="W269" s="26"/>
      <c r="X269" s="27"/>
      <c r="Y269" s="154"/>
      <c r="Z269" s="154"/>
      <c r="AA269" s="154"/>
    </row>
    <row r="270" spans="2:27" s="13" customFormat="1" ht="15" hidden="1" customHeight="1" x14ac:dyDescent="0.25">
      <c r="B270" s="26"/>
      <c r="C270" s="26"/>
      <c r="D270" s="26"/>
      <c r="E270" s="26"/>
      <c r="F270" s="26"/>
      <c r="G270" s="26"/>
      <c r="H270" s="26"/>
      <c r="I270" s="26"/>
      <c r="J270" s="26"/>
      <c r="K270" s="26"/>
      <c r="L270" s="26"/>
      <c r="M270" s="26"/>
      <c r="N270" s="26"/>
      <c r="O270" s="26"/>
      <c r="P270" s="26"/>
      <c r="Q270" s="26"/>
      <c r="R270" s="26"/>
      <c r="U270" s="26"/>
      <c r="W270" s="26"/>
      <c r="X270" s="27"/>
      <c r="Y270" s="154"/>
      <c r="Z270" s="154"/>
      <c r="AA270" s="154"/>
    </row>
    <row r="271" spans="2:27" s="13" customFormat="1" ht="15" hidden="1" customHeight="1" x14ac:dyDescent="0.25">
      <c r="B271" s="26"/>
      <c r="C271" s="26"/>
      <c r="D271" s="26"/>
      <c r="E271" s="26"/>
      <c r="F271" s="26"/>
      <c r="G271" s="26"/>
      <c r="H271" s="26"/>
      <c r="I271" s="26"/>
      <c r="J271" s="26"/>
      <c r="K271" s="26"/>
      <c r="L271" s="26"/>
      <c r="M271" s="26"/>
      <c r="N271" s="26"/>
      <c r="O271" s="26"/>
      <c r="P271" s="26"/>
      <c r="Q271" s="26"/>
      <c r="R271" s="26"/>
      <c r="U271" s="26"/>
      <c r="W271" s="26"/>
      <c r="X271" s="27"/>
      <c r="Y271" s="154"/>
      <c r="Z271" s="154"/>
      <c r="AA271" s="154"/>
    </row>
    <row r="272" spans="2:27" s="13" customFormat="1" ht="15" hidden="1" customHeight="1" x14ac:dyDescent="0.25">
      <c r="B272" s="26"/>
      <c r="C272" s="26"/>
      <c r="D272" s="26"/>
      <c r="E272" s="26"/>
      <c r="F272" s="26"/>
      <c r="G272" s="26"/>
      <c r="H272" s="26"/>
      <c r="I272" s="26"/>
      <c r="J272" s="26"/>
      <c r="K272" s="26"/>
      <c r="L272" s="26"/>
      <c r="M272" s="26"/>
      <c r="N272" s="26"/>
      <c r="O272" s="26"/>
      <c r="P272" s="26"/>
      <c r="Q272" s="26"/>
      <c r="R272" s="26"/>
      <c r="U272" s="26"/>
      <c r="W272" s="26"/>
      <c r="X272" s="27"/>
      <c r="Y272" s="154"/>
      <c r="Z272" s="154"/>
      <c r="AA272" s="154"/>
    </row>
    <row r="273" spans="2:27" s="13" customFormat="1" ht="15" hidden="1" customHeight="1" x14ac:dyDescent="0.25">
      <c r="B273" s="26"/>
      <c r="C273" s="26"/>
      <c r="D273" s="26"/>
      <c r="E273" s="26"/>
      <c r="F273" s="26"/>
      <c r="G273" s="26"/>
      <c r="H273" s="26"/>
      <c r="I273" s="26"/>
      <c r="J273" s="26"/>
      <c r="K273" s="26"/>
      <c r="L273" s="26"/>
      <c r="M273" s="26"/>
      <c r="N273" s="26"/>
      <c r="O273" s="26"/>
      <c r="P273" s="26"/>
      <c r="Q273" s="26"/>
      <c r="R273" s="26"/>
      <c r="U273" s="26"/>
      <c r="W273" s="26"/>
      <c r="X273" s="27"/>
      <c r="Y273" s="154"/>
      <c r="Z273" s="154"/>
      <c r="AA273" s="154"/>
    </row>
    <row r="274" spans="2:27" s="13" customFormat="1" ht="15" hidden="1" customHeight="1" x14ac:dyDescent="0.25">
      <c r="B274" s="26"/>
      <c r="C274" s="26"/>
      <c r="D274" s="26"/>
      <c r="E274" s="26"/>
      <c r="F274" s="26"/>
      <c r="G274" s="26"/>
      <c r="H274" s="26"/>
      <c r="I274" s="26"/>
      <c r="J274" s="26"/>
      <c r="K274" s="26"/>
      <c r="L274" s="26"/>
      <c r="M274" s="26"/>
      <c r="N274" s="26"/>
      <c r="O274" s="26"/>
      <c r="P274" s="26"/>
      <c r="Q274" s="26"/>
      <c r="R274" s="26"/>
      <c r="U274" s="26"/>
      <c r="W274" s="26"/>
      <c r="X274" s="27"/>
      <c r="Y274" s="154"/>
      <c r="Z274" s="154"/>
      <c r="AA274" s="154"/>
    </row>
    <row r="275" spans="2:27" s="13" customFormat="1" ht="15" hidden="1" customHeight="1" x14ac:dyDescent="0.25">
      <c r="B275" s="26"/>
      <c r="C275" s="26"/>
      <c r="D275" s="26"/>
      <c r="E275" s="26"/>
      <c r="F275" s="26"/>
      <c r="G275" s="26"/>
      <c r="H275" s="26"/>
      <c r="I275" s="26"/>
      <c r="J275" s="26"/>
      <c r="K275" s="26"/>
      <c r="L275" s="26"/>
      <c r="M275" s="26"/>
      <c r="N275" s="26"/>
      <c r="O275" s="26"/>
      <c r="P275" s="26"/>
      <c r="Q275" s="26"/>
      <c r="R275" s="26"/>
      <c r="U275" s="26"/>
      <c r="W275" s="26"/>
      <c r="X275" s="27"/>
      <c r="Y275" s="154"/>
      <c r="Z275" s="154"/>
      <c r="AA275" s="154"/>
    </row>
    <row r="276" spans="2:27" s="13" customFormat="1" ht="15" hidden="1" customHeight="1" x14ac:dyDescent="0.25">
      <c r="B276" s="26"/>
      <c r="C276" s="26"/>
      <c r="D276" s="26"/>
      <c r="E276" s="26"/>
      <c r="F276" s="26"/>
      <c r="G276" s="26"/>
      <c r="H276" s="26"/>
      <c r="I276" s="26"/>
      <c r="J276" s="26"/>
      <c r="K276" s="26"/>
      <c r="L276" s="26"/>
      <c r="M276" s="26"/>
      <c r="N276" s="26"/>
      <c r="O276" s="26"/>
      <c r="P276" s="26"/>
      <c r="Q276" s="26"/>
      <c r="R276" s="26"/>
      <c r="U276" s="26"/>
      <c r="W276" s="26"/>
      <c r="X276" s="27"/>
      <c r="Y276" s="154"/>
      <c r="Z276" s="154"/>
      <c r="AA276" s="154"/>
    </row>
    <row r="277" spans="2:27" s="13" customFormat="1" ht="15" hidden="1" customHeight="1" x14ac:dyDescent="0.25">
      <c r="B277" s="26"/>
      <c r="C277" s="26"/>
      <c r="D277" s="26"/>
      <c r="E277" s="26"/>
      <c r="F277" s="26"/>
      <c r="G277" s="26"/>
      <c r="H277" s="26"/>
      <c r="I277" s="26"/>
      <c r="J277" s="26"/>
      <c r="K277" s="26"/>
      <c r="L277" s="26"/>
      <c r="M277" s="26"/>
      <c r="N277" s="26"/>
      <c r="O277" s="26"/>
      <c r="P277" s="26"/>
      <c r="Q277" s="26"/>
      <c r="R277" s="26"/>
      <c r="U277" s="26"/>
      <c r="W277" s="26"/>
      <c r="X277" s="27"/>
      <c r="Y277" s="154"/>
      <c r="Z277" s="154"/>
      <c r="AA277" s="154"/>
    </row>
    <row r="278" spans="2:27" s="13" customFormat="1" ht="15" hidden="1" customHeight="1" x14ac:dyDescent="0.25">
      <c r="B278" s="26"/>
      <c r="C278" s="26"/>
      <c r="D278" s="26"/>
      <c r="E278" s="26"/>
      <c r="F278" s="26"/>
      <c r="G278" s="26"/>
      <c r="H278" s="26"/>
      <c r="I278" s="26"/>
      <c r="J278" s="26"/>
      <c r="K278" s="26"/>
      <c r="L278" s="26"/>
      <c r="M278" s="26"/>
      <c r="N278" s="26"/>
      <c r="O278" s="26"/>
      <c r="P278" s="26"/>
      <c r="Q278" s="26"/>
      <c r="R278" s="26"/>
      <c r="U278" s="26"/>
      <c r="W278" s="26"/>
      <c r="X278" s="27"/>
      <c r="Y278" s="154"/>
      <c r="Z278" s="154"/>
      <c r="AA278" s="154"/>
    </row>
    <row r="279" spans="2:27" s="13" customFormat="1" ht="15" hidden="1" customHeight="1" x14ac:dyDescent="0.25">
      <c r="B279" s="26"/>
      <c r="C279" s="26"/>
      <c r="D279" s="26"/>
      <c r="E279" s="26"/>
      <c r="F279" s="26"/>
      <c r="G279" s="26"/>
      <c r="H279" s="26"/>
      <c r="I279" s="26"/>
      <c r="J279" s="26"/>
      <c r="K279" s="26"/>
      <c r="L279" s="26"/>
      <c r="M279" s="26"/>
      <c r="N279" s="26"/>
      <c r="O279" s="26"/>
      <c r="P279" s="26"/>
      <c r="Q279" s="26"/>
      <c r="R279" s="26"/>
      <c r="U279" s="26"/>
      <c r="W279" s="26"/>
      <c r="X279" s="27"/>
      <c r="Y279" s="154"/>
      <c r="Z279" s="154"/>
      <c r="AA279" s="154"/>
    </row>
    <row r="280" spans="2:27" s="13" customFormat="1" ht="15" hidden="1" customHeight="1" x14ac:dyDescent="0.25">
      <c r="B280" s="26"/>
      <c r="C280" s="26"/>
      <c r="D280" s="26"/>
      <c r="E280" s="26"/>
      <c r="F280" s="26"/>
      <c r="G280" s="26"/>
      <c r="H280" s="26"/>
      <c r="I280" s="26"/>
      <c r="J280" s="26"/>
      <c r="K280" s="26"/>
      <c r="L280" s="26"/>
      <c r="M280" s="26"/>
      <c r="N280" s="26"/>
      <c r="O280" s="26"/>
      <c r="P280" s="26"/>
      <c r="Q280" s="26"/>
      <c r="R280" s="26"/>
      <c r="U280" s="26"/>
      <c r="W280" s="26"/>
      <c r="X280" s="27"/>
      <c r="Y280" s="154"/>
      <c r="Z280" s="154"/>
      <c r="AA280" s="154"/>
    </row>
    <row r="281" spans="2:27" s="13" customFormat="1" ht="15" hidden="1" customHeight="1" x14ac:dyDescent="0.25">
      <c r="B281" s="26"/>
      <c r="C281" s="26"/>
      <c r="D281" s="26"/>
      <c r="E281" s="26"/>
      <c r="F281" s="26"/>
      <c r="G281" s="26"/>
      <c r="H281" s="26"/>
      <c r="I281" s="26"/>
      <c r="J281" s="26"/>
      <c r="K281" s="26"/>
      <c r="L281" s="26"/>
      <c r="M281" s="26"/>
      <c r="N281" s="26"/>
      <c r="O281" s="26"/>
      <c r="P281" s="26"/>
      <c r="Q281" s="26"/>
      <c r="R281" s="26"/>
      <c r="U281" s="26"/>
      <c r="W281" s="26"/>
      <c r="X281" s="27"/>
      <c r="Y281" s="154"/>
      <c r="Z281" s="154"/>
      <c r="AA281" s="154"/>
    </row>
    <row r="282" spans="2:27" s="13" customFormat="1" ht="15" hidden="1" customHeight="1" x14ac:dyDescent="0.25">
      <c r="B282" s="26"/>
      <c r="C282" s="26"/>
      <c r="D282" s="26"/>
      <c r="E282" s="26"/>
      <c r="F282" s="26"/>
      <c r="G282" s="26"/>
      <c r="H282" s="26"/>
      <c r="I282" s="26"/>
      <c r="J282" s="26"/>
      <c r="K282" s="26"/>
      <c r="L282" s="26"/>
      <c r="M282" s="26"/>
      <c r="N282" s="26"/>
      <c r="O282" s="26"/>
      <c r="P282" s="26"/>
      <c r="Q282" s="26"/>
      <c r="R282" s="26"/>
      <c r="U282" s="26"/>
      <c r="W282" s="26"/>
      <c r="X282" s="27"/>
      <c r="Y282" s="154"/>
      <c r="Z282" s="154"/>
      <c r="AA282" s="154"/>
    </row>
    <row r="283" spans="2:27" s="13" customFormat="1" ht="21" hidden="1" customHeight="1" x14ac:dyDescent="0.25">
      <c r="B283" s="26"/>
      <c r="C283" s="26"/>
      <c r="D283" s="26"/>
      <c r="E283" s="26"/>
      <c r="F283" s="26"/>
      <c r="G283" s="26"/>
      <c r="H283" s="26"/>
      <c r="I283" s="26"/>
      <c r="J283" s="26"/>
      <c r="K283" s="26"/>
      <c r="L283" s="26"/>
      <c r="M283" s="26"/>
      <c r="N283" s="26"/>
      <c r="O283" s="26"/>
      <c r="P283" s="26"/>
      <c r="Q283" s="26"/>
      <c r="R283" s="26"/>
      <c r="U283" s="26"/>
      <c r="W283" s="26"/>
      <c r="X283" s="27"/>
      <c r="Y283" s="154"/>
      <c r="Z283" s="154"/>
      <c r="AA283" s="154"/>
    </row>
    <row r="284" spans="2:27" s="13" customFormat="1" ht="15" hidden="1" customHeight="1" x14ac:dyDescent="0.25">
      <c r="B284" s="26"/>
      <c r="C284" s="26"/>
      <c r="D284" s="26"/>
      <c r="E284" s="26"/>
      <c r="F284" s="26"/>
      <c r="G284" s="26"/>
      <c r="H284" s="26"/>
      <c r="I284" s="26"/>
      <c r="J284" s="26"/>
      <c r="K284" s="26"/>
      <c r="L284" s="26"/>
      <c r="M284" s="26"/>
      <c r="N284" s="26"/>
      <c r="O284" s="26"/>
      <c r="P284" s="26"/>
      <c r="Q284" s="26"/>
      <c r="R284" s="26"/>
      <c r="U284" s="26"/>
      <c r="W284" s="26"/>
      <c r="X284" s="27"/>
      <c r="Y284" s="154"/>
      <c r="Z284" s="154"/>
      <c r="AA284" s="154"/>
    </row>
    <row r="285" spans="2:27" s="13" customFormat="1" ht="15" hidden="1" customHeight="1" x14ac:dyDescent="0.25">
      <c r="B285" s="26"/>
      <c r="C285" s="26"/>
      <c r="D285" s="26"/>
      <c r="E285" s="26"/>
      <c r="F285" s="26"/>
      <c r="G285" s="26"/>
      <c r="H285" s="26"/>
      <c r="I285" s="26"/>
      <c r="J285" s="26"/>
      <c r="K285" s="26"/>
      <c r="L285" s="26"/>
      <c r="M285" s="26"/>
      <c r="N285" s="26"/>
      <c r="O285" s="26"/>
      <c r="P285" s="26"/>
      <c r="Q285" s="26"/>
      <c r="R285" s="26"/>
      <c r="U285" s="26"/>
      <c r="W285" s="26"/>
      <c r="X285" s="27"/>
      <c r="Y285" s="154"/>
      <c r="Z285" s="154"/>
      <c r="AA285" s="154"/>
    </row>
    <row r="286" spans="2:27" s="13" customFormat="1" ht="15" hidden="1" customHeight="1" x14ac:dyDescent="0.25">
      <c r="B286" s="26"/>
      <c r="C286" s="26"/>
      <c r="D286" s="26"/>
      <c r="E286" s="26"/>
      <c r="F286" s="26"/>
      <c r="G286" s="26"/>
      <c r="H286" s="26"/>
      <c r="I286" s="26"/>
      <c r="J286" s="26"/>
      <c r="K286" s="26"/>
      <c r="L286" s="26"/>
      <c r="M286" s="26"/>
      <c r="N286" s="26"/>
      <c r="O286" s="26"/>
      <c r="P286" s="26"/>
      <c r="Q286" s="26"/>
      <c r="R286" s="26"/>
      <c r="U286" s="26"/>
      <c r="W286" s="26"/>
      <c r="X286" s="27"/>
      <c r="Y286" s="154"/>
      <c r="Z286" s="154"/>
      <c r="AA286" s="154"/>
    </row>
    <row r="287" spans="2:27" s="13" customFormat="1" ht="20.7" hidden="1" customHeight="1" x14ac:dyDescent="0.25">
      <c r="B287" s="26"/>
      <c r="C287" s="26"/>
      <c r="D287" s="26"/>
      <c r="E287" s="26"/>
      <c r="F287" s="26"/>
      <c r="G287" s="26"/>
      <c r="H287" s="26"/>
      <c r="I287" s="26"/>
      <c r="J287" s="26"/>
      <c r="K287" s="26"/>
      <c r="L287" s="26"/>
      <c r="M287" s="26"/>
      <c r="N287" s="26"/>
      <c r="O287" s="26"/>
      <c r="P287" s="26"/>
      <c r="Q287" s="26"/>
      <c r="R287" s="26"/>
      <c r="U287" s="26"/>
      <c r="W287" s="26"/>
      <c r="X287" s="27"/>
      <c r="Y287" s="154"/>
      <c r="Z287" s="154"/>
      <c r="AA287" s="154"/>
    </row>
    <row r="288" spans="2:27" s="13" customFormat="1" ht="15" hidden="1" customHeight="1" x14ac:dyDescent="0.25">
      <c r="B288" s="26"/>
      <c r="C288" s="26"/>
      <c r="D288" s="26"/>
      <c r="E288" s="26"/>
      <c r="F288" s="26"/>
      <c r="G288" s="26"/>
      <c r="H288" s="26"/>
      <c r="I288" s="26"/>
      <c r="J288" s="26"/>
      <c r="K288" s="26"/>
      <c r="L288" s="26"/>
      <c r="M288" s="26"/>
      <c r="N288" s="26"/>
      <c r="O288" s="26"/>
      <c r="P288" s="26"/>
      <c r="Q288" s="26"/>
      <c r="R288" s="26"/>
      <c r="U288" s="26"/>
      <c r="W288" s="26"/>
      <c r="X288" s="27"/>
      <c r="Y288" s="154"/>
      <c r="Z288" s="154"/>
      <c r="AA288" s="154"/>
    </row>
    <row r="289" spans="2:27" s="13" customFormat="1" ht="15" hidden="1" customHeight="1" x14ac:dyDescent="0.25">
      <c r="B289" s="26"/>
      <c r="C289" s="26"/>
      <c r="D289" s="26"/>
      <c r="E289" s="26"/>
      <c r="F289" s="26"/>
      <c r="G289" s="26"/>
      <c r="H289" s="26"/>
      <c r="I289" s="26"/>
      <c r="J289" s="26"/>
      <c r="K289" s="26"/>
      <c r="L289" s="26"/>
      <c r="M289" s="26"/>
      <c r="N289" s="26"/>
      <c r="O289" s="26"/>
      <c r="P289" s="26"/>
      <c r="Q289" s="26"/>
      <c r="R289" s="26"/>
      <c r="U289" s="26"/>
      <c r="W289" s="26"/>
      <c r="X289" s="27"/>
      <c r="Y289" s="154"/>
      <c r="Z289" s="154"/>
      <c r="AA289" s="154"/>
    </row>
    <row r="290" spans="2:27" s="13" customFormat="1" ht="15" hidden="1" customHeight="1" x14ac:dyDescent="0.25">
      <c r="B290" s="26"/>
      <c r="C290" s="26"/>
      <c r="D290" s="26"/>
      <c r="E290" s="26"/>
      <c r="F290" s="26"/>
      <c r="G290" s="26"/>
      <c r="H290" s="26"/>
      <c r="I290" s="26"/>
      <c r="J290" s="26"/>
      <c r="K290" s="26"/>
      <c r="L290" s="26"/>
      <c r="M290" s="26"/>
      <c r="N290" s="26"/>
      <c r="O290" s="26"/>
      <c r="P290" s="26"/>
      <c r="Q290" s="26"/>
      <c r="R290" s="26"/>
      <c r="U290" s="26"/>
      <c r="W290" s="26"/>
      <c r="X290" s="27"/>
      <c r="Y290" s="154"/>
      <c r="Z290" s="154"/>
      <c r="AA290" s="154"/>
    </row>
    <row r="291" spans="2:27" s="13" customFormat="1" ht="15" hidden="1" customHeight="1" x14ac:dyDescent="0.25">
      <c r="B291" s="26"/>
      <c r="C291" s="26"/>
      <c r="D291" s="26"/>
      <c r="E291" s="26"/>
      <c r="F291" s="26"/>
      <c r="G291" s="26"/>
      <c r="H291" s="26"/>
      <c r="I291" s="26"/>
      <c r="J291" s="26"/>
      <c r="K291" s="26"/>
      <c r="L291" s="26"/>
      <c r="M291" s="26"/>
      <c r="N291" s="26"/>
      <c r="O291" s="26"/>
      <c r="P291" s="26"/>
      <c r="Q291" s="26"/>
      <c r="R291" s="26"/>
      <c r="U291" s="26"/>
      <c r="W291" s="26"/>
      <c r="X291" s="27"/>
      <c r="Y291" s="154"/>
      <c r="Z291" s="154"/>
      <c r="AA291" s="154"/>
    </row>
    <row r="292" spans="2:27" s="13" customFormat="1" ht="15" hidden="1" customHeight="1" x14ac:dyDescent="0.25">
      <c r="B292" s="26"/>
      <c r="C292" s="26"/>
      <c r="D292" s="26"/>
      <c r="E292" s="26"/>
      <c r="F292" s="26"/>
      <c r="G292" s="26"/>
      <c r="H292" s="26"/>
      <c r="I292" s="26"/>
      <c r="J292" s="26"/>
      <c r="K292" s="26"/>
      <c r="L292" s="26"/>
      <c r="M292" s="26"/>
      <c r="N292" s="26"/>
      <c r="O292" s="26"/>
      <c r="P292" s="26"/>
      <c r="Q292" s="26"/>
      <c r="R292" s="26"/>
      <c r="U292" s="26"/>
      <c r="W292" s="26"/>
      <c r="X292" s="27"/>
      <c r="Y292" s="154"/>
      <c r="Z292" s="154"/>
      <c r="AA292" s="154"/>
    </row>
    <row r="293" spans="2:27" s="13" customFormat="1" ht="15" hidden="1" customHeight="1" x14ac:dyDescent="0.25">
      <c r="B293" s="26"/>
      <c r="C293" s="26"/>
      <c r="D293" s="26"/>
      <c r="E293" s="26"/>
      <c r="F293" s="26"/>
      <c r="G293" s="26"/>
      <c r="H293" s="26"/>
      <c r="I293" s="26"/>
      <c r="J293" s="26"/>
      <c r="K293" s="26"/>
      <c r="L293" s="26"/>
      <c r="M293" s="26"/>
      <c r="N293" s="26"/>
      <c r="O293" s="26"/>
      <c r="P293" s="26"/>
      <c r="Q293" s="26"/>
      <c r="R293" s="26"/>
      <c r="U293" s="26"/>
      <c r="W293" s="26"/>
      <c r="X293" s="27"/>
      <c r="Y293" s="154"/>
      <c r="Z293" s="154"/>
      <c r="AA293" s="154"/>
    </row>
    <row r="294" spans="2:27" s="13" customFormat="1" ht="15" hidden="1" customHeight="1" x14ac:dyDescent="0.25">
      <c r="B294" s="26"/>
      <c r="C294" s="26"/>
      <c r="D294" s="26"/>
      <c r="E294" s="26"/>
      <c r="F294" s="26"/>
      <c r="G294" s="26"/>
      <c r="H294" s="26"/>
      <c r="I294" s="26"/>
      <c r="J294" s="26"/>
      <c r="K294" s="26"/>
      <c r="L294" s="26"/>
      <c r="M294" s="26"/>
      <c r="N294" s="26"/>
      <c r="O294" s="26"/>
      <c r="P294" s="26"/>
      <c r="Q294" s="26"/>
      <c r="R294" s="26"/>
      <c r="U294" s="26"/>
      <c r="W294" s="26"/>
      <c r="X294" s="27"/>
      <c r="Y294" s="154"/>
      <c r="Z294" s="154"/>
      <c r="AA294" s="154"/>
    </row>
    <row r="295" spans="2:27" s="13" customFormat="1" ht="15" hidden="1" customHeight="1" x14ac:dyDescent="0.25">
      <c r="B295" s="26"/>
      <c r="C295" s="26"/>
      <c r="D295" s="26"/>
      <c r="E295" s="26"/>
      <c r="F295" s="26"/>
      <c r="G295" s="26"/>
      <c r="H295" s="26"/>
      <c r="I295" s="26"/>
      <c r="J295" s="26"/>
      <c r="K295" s="26"/>
      <c r="L295" s="26"/>
      <c r="M295" s="26"/>
      <c r="N295" s="26"/>
      <c r="O295" s="26"/>
      <c r="P295" s="26"/>
      <c r="Q295" s="26"/>
      <c r="R295" s="26"/>
      <c r="U295" s="26"/>
      <c r="W295" s="26"/>
      <c r="X295" s="27"/>
      <c r="Y295" s="154"/>
      <c r="Z295" s="154"/>
      <c r="AA295" s="154"/>
    </row>
    <row r="296" spans="2:27" s="13" customFormat="1" ht="15" hidden="1" customHeight="1" x14ac:dyDescent="0.25">
      <c r="B296" s="26"/>
      <c r="Q296" s="26"/>
      <c r="R296" s="26"/>
      <c r="U296" s="26"/>
      <c r="W296" s="26"/>
      <c r="X296" s="27"/>
      <c r="Y296" s="154"/>
      <c r="Z296" s="154"/>
      <c r="AA296" s="154"/>
    </row>
    <row r="297" spans="2:27" s="13" customFormat="1" ht="15" hidden="1" customHeight="1" x14ac:dyDescent="0.25">
      <c r="Q297" s="26"/>
      <c r="R297" s="26"/>
      <c r="U297" s="26"/>
      <c r="W297" s="26"/>
      <c r="X297" s="27"/>
      <c r="Y297" s="154"/>
      <c r="Z297" s="154"/>
      <c r="AA297" s="154"/>
    </row>
    <row r="298" spans="2:27" s="13" customFormat="1" ht="15" hidden="1" customHeight="1" x14ac:dyDescent="0.25">
      <c r="Q298" s="26"/>
      <c r="R298" s="26"/>
      <c r="U298" s="26"/>
      <c r="W298" s="26"/>
      <c r="X298" s="27"/>
      <c r="Y298" s="154"/>
      <c r="Z298" s="154"/>
      <c r="AA298" s="154"/>
    </row>
    <row r="299" spans="2:27" s="13" customFormat="1" ht="15" hidden="1" customHeight="1" x14ac:dyDescent="0.25">
      <c r="Q299" s="26"/>
      <c r="R299" s="26"/>
      <c r="U299" s="26"/>
      <c r="W299" s="26"/>
      <c r="X299" s="27"/>
      <c r="Y299" s="154"/>
      <c r="Z299" s="154"/>
      <c r="AA299" s="154"/>
    </row>
    <row r="300" spans="2:27" s="13" customFormat="1" ht="15" hidden="1" customHeight="1" x14ac:dyDescent="0.25">
      <c r="Q300" s="26"/>
      <c r="R300" s="26"/>
      <c r="U300" s="26"/>
      <c r="W300" s="26"/>
      <c r="X300" s="27"/>
      <c r="Y300" s="154"/>
      <c r="Z300" s="154"/>
      <c r="AA300" s="154"/>
    </row>
    <row r="301" spans="2:27" s="13" customFormat="1" ht="15" hidden="1" customHeight="1" x14ac:dyDescent="0.25">
      <c r="Q301" s="26"/>
      <c r="R301" s="26"/>
      <c r="U301" s="26"/>
      <c r="W301" s="26"/>
      <c r="X301" s="27"/>
      <c r="Y301" s="154"/>
      <c r="Z301" s="154"/>
      <c r="AA301" s="154"/>
    </row>
    <row r="302" spans="2:27" s="13" customFormat="1" ht="15" hidden="1" customHeight="1" x14ac:dyDescent="0.25">
      <c r="Q302" s="26"/>
      <c r="R302" s="26"/>
      <c r="U302" s="26"/>
      <c r="W302" s="26"/>
      <c r="X302" s="27"/>
      <c r="Y302" s="154"/>
      <c r="Z302" s="154"/>
      <c r="AA302" s="154"/>
    </row>
    <row r="303" spans="2:27" s="13" customFormat="1" ht="15" hidden="1" customHeight="1" x14ac:dyDescent="0.25">
      <c r="Q303" s="26"/>
      <c r="R303" s="26"/>
      <c r="U303" s="26"/>
      <c r="W303" s="26"/>
      <c r="X303" s="27"/>
      <c r="Y303" s="154"/>
      <c r="Z303" s="154"/>
      <c r="AA303" s="154"/>
    </row>
    <row r="304" spans="2:27" s="13" customFormat="1" ht="15" hidden="1" customHeight="1" x14ac:dyDescent="0.25">
      <c r="Q304" s="26"/>
      <c r="R304" s="26"/>
      <c r="U304" s="26"/>
      <c r="W304" s="26"/>
      <c r="X304" s="27"/>
      <c r="Y304" s="154"/>
      <c r="Z304" s="154"/>
      <c r="AA304" s="154"/>
    </row>
    <row r="305" spans="17:27" s="13" customFormat="1" ht="15" hidden="1" customHeight="1" x14ac:dyDescent="0.25">
      <c r="Q305" s="26"/>
      <c r="R305" s="26"/>
      <c r="U305" s="26"/>
      <c r="W305" s="26"/>
      <c r="X305" s="27"/>
      <c r="Y305" s="154"/>
      <c r="Z305" s="154"/>
      <c r="AA305" s="154"/>
    </row>
    <row r="306" spans="17:27" s="13" customFormat="1" ht="15" hidden="1" customHeight="1" x14ac:dyDescent="0.25">
      <c r="Q306" s="26"/>
      <c r="R306" s="26"/>
      <c r="U306" s="26"/>
      <c r="W306" s="26"/>
      <c r="X306" s="27"/>
      <c r="Y306" s="154"/>
      <c r="Z306" s="154"/>
      <c r="AA306" s="154"/>
    </row>
    <row r="307" spans="17:27" s="13" customFormat="1" ht="15" hidden="1" customHeight="1" x14ac:dyDescent="0.25">
      <c r="Q307" s="26"/>
      <c r="R307" s="26"/>
      <c r="U307" s="26"/>
      <c r="W307" s="26"/>
      <c r="X307" s="27"/>
      <c r="Y307" s="154"/>
      <c r="Z307" s="154"/>
      <c r="AA307" s="154"/>
    </row>
    <row r="308" spans="17:27" s="13" customFormat="1" ht="15" hidden="1" customHeight="1" x14ac:dyDescent="0.25">
      <c r="Q308" s="26"/>
      <c r="R308" s="26"/>
      <c r="U308" s="26"/>
      <c r="W308" s="26"/>
      <c r="X308" s="27"/>
      <c r="Y308" s="154"/>
      <c r="Z308" s="154"/>
      <c r="AA308" s="154"/>
    </row>
    <row r="309" spans="17:27" s="13" customFormat="1" ht="15" hidden="1" customHeight="1" x14ac:dyDescent="0.25">
      <c r="Q309" s="26"/>
      <c r="R309" s="26"/>
      <c r="U309" s="26"/>
      <c r="W309" s="26"/>
      <c r="X309" s="27"/>
      <c r="Y309" s="154"/>
      <c r="Z309" s="154"/>
      <c r="AA309" s="154"/>
    </row>
    <row r="310" spans="17:27" s="13" customFormat="1" ht="21" hidden="1" customHeight="1" x14ac:dyDescent="0.25">
      <c r="Q310" s="26"/>
      <c r="R310" s="26"/>
      <c r="U310" s="26"/>
      <c r="W310" s="26"/>
      <c r="X310" s="27"/>
      <c r="Y310" s="154"/>
      <c r="Z310" s="154"/>
      <c r="AA310" s="154"/>
    </row>
    <row r="311" spans="17:27" s="13" customFormat="1" ht="15" hidden="1" customHeight="1" x14ac:dyDescent="0.25">
      <c r="Q311" s="26"/>
      <c r="R311" s="26"/>
      <c r="U311" s="26"/>
      <c r="W311" s="26"/>
      <c r="X311" s="27"/>
      <c r="Y311" s="154"/>
      <c r="Z311" s="154"/>
      <c r="AA311" s="154"/>
    </row>
    <row r="312" spans="17:27" s="13" customFormat="1" ht="15.45" hidden="1" customHeight="1" x14ac:dyDescent="0.25">
      <c r="Q312" s="26"/>
      <c r="R312" s="26"/>
      <c r="U312" s="26"/>
      <c r="W312" s="26"/>
      <c r="X312" s="27"/>
      <c r="Y312" s="154"/>
      <c r="Z312" s="154"/>
      <c r="AA312" s="154"/>
    </row>
    <row r="313" spans="17:27" s="13" customFormat="1" ht="15" hidden="1" customHeight="1" x14ac:dyDescent="0.25">
      <c r="Q313" s="26"/>
      <c r="R313" s="26"/>
      <c r="U313" s="26"/>
      <c r="W313" s="26"/>
      <c r="X313" s="27"/>
      <c r="Y313" s="154"/>
      <c r="Z313" s="154"/>
      <c r="AA313" s="154"/>
    </row>
    <row r="314" spans="17:27" s="13" customFormat="1" x14ac:dyDescent="0.25">
      <c r="Q314" s="26"/>
      <c r="R314" s="26"/>
      <c r="U314" s="26"/>
      <c r="W314" s="26"/>
      <c r="X314" s="27"/>
      <c r="Y314" s="154"/>
      <c r="Z314" s="154"/>
      <c r="AA314" s="154"/>
    </row>
    <row r="315" spans="17:27" s="13" customFormat="1" x14ac:dyDescent="0.25">
      <c r="Q315" s="26"/>
      <c r="R315" s="26"/>
      <c r="U315" s="26"/>
      <c r="W315" s="26"/>
      <c r="X315" s="27"/>
      <c r="Y315" s="154"/>
      <c r="Z315" s="154"/>
      <c r="AA315" s="154"/>
    </row>
    <row r="316" spans="17:27" s="13" customFormat="1" x14ac:dyDescent="0.25">
      <c r="Q316" s="26"/>
      <c r="R316" s="26"/>
      <c r="U316" s="26"/>
      <c r="W316" s="26"/>
      <c r="X316" s="27"/>
      <c r="Y316" s="154"/>
      <c r="Z316" s="154"/>
      <c r="AA316" s="154"/>
    </row>
    <row r="317" spans="17:27" s="13" customFormat="1" x14ac:dyDescent="0.25">
      <c r="Q317" s="26"/>
      <c r="R317" s="26"/>
      <c r="U317" s="26"/>
      <c r="W317" s="26"/>
      <c r="X317" s="27"/>
      <c r="Y317" s="154"/>
      <c r="Z317" s="154"/>
      <c r="AA317" s="154"/>
    </row>
    <row r="318" spans="17:27" s="13" customFormat="1" x14ac:dyDescent="0.25">
      <c r="Q318" s="26"/>
      <c r="R318" s="26"/>
      <c r="U318" s="26"/>
      <c r="W318" s="26"/>
      <c r="X318" s="27"/>
      <c r="Y318" s="154"/>
      <c r="Z318" s="154"/>
      <c r="AA318" s="154"/>
    </row>
    <row r="319" spans="17:27" s="13" customFormat="1" x14ac:dyDescent="0.25">
      <c r="Q319" s="26"/>
      <c r="R319" s="26"/>
      <c r="U319" s="26"/>
      <c r="W319" s="26"/>
      <c r="X319" s="27"/>
      <c r="Y319" s="154"/>
      <c r="Z319" s="154"/>
      <c r="AA319" s="154"/>
    </row>
    <row r="320" spans="17:27" s="13" customFormat="1" x14ac:dyDescent="0.25">
      <c r="Q320" s="26"/>
      <c r="R320" s="26"/>
      <c r="U320" s="26"/>
      <c r="W320" s="26"/>
      <c r="X320" s="27"/>
      <c r="Y320" s="154"/>
      <c r="Z320" s="154"/>
      <c r="AA320" s="154"/>
    </row>
    <row r="321" spans="2:27" s="13" customFormat="1" x14ac:dyDescent="0.25">
      <c r="Q321" s="26"/>
      <c r="R321" s="26"/>
      <c r="U321" s="26"/>
      <c r="W321" s="26"/>
      <c r="X321" s="27"/>
      <c r="Y321" s="154"/>
      <c r="Z321" s="154"/>
      <c r="AA321" s="154"/>
    </row>
    <row r="322" spans="2:27" s="13" customFormat="1" x14ac:dyDescent="0.25">
      <c r="Q322" s="26"/>
      <c r="R322" s="26"/>
      <c r="U322" s="26"/>
      <c r="W322" s="26"/>
      <c r="X322" s="27"/>
      <c r="Y322" s="154"/>
      <c r="Z322" s="154"/>
      <c r="AA322" s="154"/>
    </row>
    <row r="323" spans="2:27" s="13" customFormat="1" x14ac:dyDescent="0.25">
      <c r="Q323" s="26"/>
      <c r="R323" s="26"/>
      <c r="U323" s="26"/>
      <c r="W323" s="26"/>
      <c r="X323" s="27"/>
      <c r="Y323" s="154"/>
      <c r="Z323" s="154"/>
      <c r="AA323" s="154"/>
    </row>
    <row r="324" spans="2:27" s="13" customFormat="1" x14ac:dyDescent="0.25">
      <c r="Q324" s="26"/>
      <c r="R324" s="26"/>
      <c r="U324" s="26"/>
      <c r="W324" s="26"/>
      <c r="X324" s="27"/>
      <c r="Y324" s="154"/>
      <c r="Z324" s="154"/>
      <c r="AA324" s="154"/>
    </row>
    <row r="325" spans="2:27" s="13" customFormat="1" x14ac:dyDescent="0.25">
      <c r="Q325" s="26"/>
      <c r="R325" s="26"/>
      <c r="U325" s="26"/>
      <c r="W325" s="26"/>
      <c r="X325" s="27"/>
      <c r="Y325" s="154"/>
      <c r="Z325" s="154"/>
      <c r="AA325" s="154"/>
    </row>
    <row r="326" spans="2:27" s="13" customFormat="1" x14ac:dyDescent="0.25">
      <c r="Q326" s="26"/>
      <c r="R326" s="26"/>
      <c r="U326" s="26"/>
      <c r="W326" s="26"/>
      <c r="X326" s="27"/>
      <c r="Y326" s="154"/>
      <c r="Z326" s="154"/>
      <c r="AA326" s="154"/>
    </row>
    <row r="327" spans="2:27" s="13" customFormat="1" x14ac:dyDescent="0.25">
      <c r="Q327" s="26"/>
      <c r="R327" s="26"/>
      <c r="U327" s="26"/>
      <c r="W327" s="26"/>
      <c r="X327" s="27"/>
      <c r="Y327" s="154"/>
      <c r="Z327" s="154"/>
      <c r="AA327" s="154"/>
    </row>
    <row r="328" spans="2:27" s="13" customFormat="1" x14ac:dyDescent="0.25">
      <c r="Q328" s="26"/>
      <c r="R328" s="26"/>
      <c r="U328" s="26"/>
      <c r="W328" s="26"/>
      <c r="X328" s="27"/>
      <c r="Y328" s="154"/>
      <c r="Z328" s="154"/>
      <c r="AA328" s="154"/>
    </row>
    <row r="329" spans="2:27" s="13" customFormat="1" x14ac:dyDescent="0.25">
      <c r="Q329" s="26"/>
      <c r="R329" s="26"/>
      <c r="U329" s="26"/>
      <c r="W329" s="26"/>
      <c r="X329" s="27"/>
      <c r="Y329" s="154"/>
      <c r="Z329" s="154"/>
      <c r="AA329" s="154"/>
    </row>
    <row r="330" spans="2:27" s="13" customFormat="1" x14ac:dyDescent="0.25">
      <c r="Q330" s="26"/>
      <c r="R330" s="26"/>
      <c r="U330" s="26"/>
      <c r="W330" s="26"/>
      <c r="X330" s="27"/>
      <c r="Y330" s="154"/>
      <c r="Z330" s="154"/>
      <c r="AA330" s="154"/>
    </row>
    <row r="331" spans="2:27" s="13" customFormat="1" x14ac:dyDescent="0.25">
      <c r="C331" s="25"/>
      <c r="D331" s="25"/>
      <c r="E331" s="25"/>
      <c r="F331" s="25"/>
      <c r="G331" s="25"/>
      <c r="H331" s="25"/>
      <c r="I331" s="25"/>
      <c r="J331" s="25"/>
      <c r="K331" s="25"/>
      <c r="L331" s="25"/>
      <c r="M331" s="25"/>
      <c r="N331" s="25"/>
      <c r="O331" s="25"/>
      <c r="P331" s="25"/>
      <c r="Q331" s="26"/>
      <c r="R331" s="26"/>
      <c r="U331" s="26"/>
      <c r="W331" s="26"/>
      <c r="X331" s="27"/>
      <c r="Y331" s="154"/>
      <c r="Z331" s="154"/>
      <c r="AA331" s="154"/>
    </row>
    <row r="332" spans="2:27" s="13" customFormat="1" x14ac:dyDescent="0.25">
      <c r="B332" s="25"/>
      <c r="C332" s="25"/>
      <c r="D332" s="25"/>
      <c r="E332" s="25"/>
      <c r="F332" s="25"/>
      <c r="G332" s="25"/>
      <c r="H332" s="25"/>
      <c r="I332" s="25"/>
      <c r="J332" s="25"/>
      <c r="K332" s="25"/>
      <c r="L332" s="25"/>
      <c r="M332" s="25"/>
      <c r="N332" s="25"/>
      <c r="O332" s="25"/>
      <c r="P332" s="25"/>
      <c r="Q332" s="26"/>
      <c r="R332" s="26"/>
      <c r="U332" s="26"/>
      <c r="W332" s="26"/>
      <c r="X332" s="27"/>
      <c r="Y332" s="154"/>
      <c r="Z332" s="154"/>
      <c r="AA332" s="154"/>
    </row>
    <row r="333" spans="2:27" s="13" customFormat="1" x14ac:dyDescent="0.25">
      <c r="B333" s="25"/>
      <c r="C333" s="25"/>
      <c r="D333" s="25"/>
      <c r="E333" s="25"/>
      <c r="F333" s="25"/>
      <c r="G333" s="25"/>
      <c r="H333" s="25"/>
      <c r="I333" s="25"/>
      <c r="J333" s="25"/>
      <c r="K333" s="25"/>
      <c r="L333" s="25"/>
      <c r="M333" s="25"/>
      <c r="N333" s="25"/>
      <c r="O333" s="25"/>
      <c r="P333" s="25"/>
      <c r="Q333" s="26"/>
      <c r="R333" s="26"/>
      <c r="U333" s="26"/>
      <c r="W333" s="26"/>
      <c r="X333" s="27"/>
      <c r="Y333" s="154"/>
      <c r="Z333" s="154"/>
      <c r="AA333" s="154"/>
    </row>
    <row r="334" spans="2:27" s="13" customFormat="1" x14ac:dyDescent="0.25">
      <c r="B334" s="25"/>
      <c r="C334" s="25"/>
      <c r="D334" s="25"/>
      <c r="E334" s="25"/>
      <c r="F334" s="25"/>
      <c r="G334" s="25"/>
      <c r="H334" s="25"/>
      <c r="I334" s="25"/>
      <c r="J334" s="25"/>
      <c r="K334" s="25"/>
      <c r="L334" s="25"/>
      <c r="M334" s="25"/>
      <c r="N334" s="25"/>
      <c r="O334" s="25"/>
      <c r="P334" s="25"/>
      <c r="Q334" s="26"/>
      <c r="R334" s="26"/>
      <c r="U334" s="26"/>
      <c r="W334" s="26"/>
      <c r="X334" s="27"/>
      <c r="Y334" s="154"/>
      <c r="Z334" s="154"/>
      <c r="AA334" s="154"/>
    </row>
    <row r="335" spans="2:27" s="13" customFormat="1" x14ac:dyDescent="0.25">
      <c r="B335" s="25"/>
      <c r="C335" s="25"/>
      <c r="D335" s="25"/>
      <c r="E335" s="25"/>
      <c r="F335" s="25"/>
      <c r="G335" s="25"/>
      <c r="H335" s="25"/>
      <c r="I335" s="25"/>
      <c r="J335" s="25"/>
      <c r="K335" s="25"/>
      <c r="L335" s="25"/>
      <c r="M335" s="25"/>
      <c r="N335" s="25"/>
      <c r="O335" s="25"/>
      <c r="P335" s="25"/>
      <c r="Q335" s="26"/>
      <c r="R335" s="26"/>
      <c r="U335" s="26"/>
      <c r="W335" s="26"/>
      <c r="X335" s="27"/>
      <c r="Y335" s="154"/>
      <c r="Z335" s="154"/>
      <c r="AA335" s="154"/>
    </row>
    <row r="336" spans="2:27" s="13" customFormat="1" x14ac:dyDescent="0.25">
      <c r="B336" s="25"/>
      <c r="C336" s="25"/>
      <c r="D336" s="25"/>
      <c r="E336" s="25"/>
      <c r="F336" s="25"/>
      <c r="G336" s="25"/>
      <c r="H336" s="25"/>
      <c r="I336" s="25"/>
      <c r="J336" s="25"/>
      <c r="K336" s="25"/>
      <c r="L336" s="25"/>
      <c r="M336" s="25"/>
      <c r="N336" s="25"/>
      <c r="O336" s="25"/>
      <c r="P336" s="25"/>
      <c r="Q336" s="26"/>
      <c r="R336" s="26"/>
      <c r="U336" s="26"/>
      <c r="W336" s="26"/>
      <c r="X336" s="27"/>
      <c r="Y336" s="154"/>
      <c r="Z336" s="154"/>
      <c r="AA336" s="154"/>
    </row>
    <row r="337" spans="2:27" s="13" customFormat="1" x14ac:dyDescent="0.25">
      <c r="B337" s="25"/>
      <c r="C337" s="25"/>
      <c r="D337" s="25"/>
      <c r="E337" s="25"/>
      <c r="F337" s="25"/>
      <c r="G337" s="25"/>
      <c r="H337" s="25"/>
      <c r="I337" s="25"/>
      <c r="J337" s="25"/>
      <c r="K337" s="25"/>
      <c r="L337" s="25"/>
      <c r="M337" s="25"/>
      <c r="N337" s="25"/>
      <c r="O337" s="25"/>
      <c r="P337" s="25"/>
      <c r="Q337" s="26"/>
      <c r="R337" s="26"/>
      <c r="U337" s="26"/>
      <c r="W337" s="26"/>
      <c r="X337" s="27"/>
      <c r="Y337" s="154"/>
      <c r="Z337" s="154"/>
      <c r="AA337" s="154"/>
    </row>
    <row r="338" spans="2:27" s="13" customFormat="1" x14ac:dyDescent="0.25">
      <c r="B338" s="25"/>
      <c r="C338" s="25"/>
      <c r="D338" s="25"/>
      <c r="E338" s="25"/>
      <c r="F338" s="25"/>
      <c r="G338" s="25"/>
      <c r="H338" s="25"/>
      <c r="I338" s="25"/>
      <c r="J338" s="25"/>
      <c r="K338" s="25"/>
      <c r="L338" s="25"/>
      <c r="M338" s="25"/>
      <c r="N338" s="25"/>
      <c r="O338" s="25"/>
      <c r="P338" s="25"/>
      <c r="Q338" s="26"/>
      <c r="R338" s="26"/>
      <c r="U338" s="26"/>
      <c r="W338" s="26"/>
      <c r="X338" s="27"/>
      <c r="Y338" s="154"/>
      <c r="Z338" s="154"/>
      <c r="AA338" s="154"/>
    </row>
    <row r="339" spans="2:27" s="13" customFormat="1" x14ac:dyDescent="0.25">
      <c r="B339" s="25"/>
      <c r="C339" s="25"/>
      <c r="D339" s="25"/>
      <c r="E339" s="25"/>
      <c r="F339" s="25"/>
      <c r="G339" s="25"/>
      <c r="H339" s="25"/>
      <c r="I339" s="25"/>
      <c r="J339" s="25"/>
      <c r="K339" s="25"/>
      <c r="L339" s="25"/>
      <c r="M339" s="25"/>
      <c r="N339" s="25"/>
      <c r="O339" s="25"/>
      <c r="P339" s="25"/>
      <c r="Q339" s="26"/>
      <c r="R339" s="26"/>
      <c r="U339" s="26"/>
      <c r="W339" s="26"/>
      <c r="X339" s="27"/>
      <c r="Y339" s="154"/>
      <c r="Z339" s="154"/>
      <c r="AA339" s="154"/>
    </row>
    <row r="340" spans="2:27" s="13" customFormat="1" x14ac:dyDescent="0.25">
      <c r="B340" s="25"/>
      <c r="C340" s="25"/>
      <c r="D340" s="25"/>
      <c r="E340" s="25"/>
      <c r="F340" s="25"/>
      <c r="G340" s="25"/>
      <c r="H340" s="25"/>
      <c r="I340" s="25"/>
      <c r="J340" s="25"/>
      <c r="K340" s="25"/>
      <c r="L340" s="25"/>
      <c r="M340" s="25"/>
      <c r="N340" s="25"/>
      <c r="O340" s="25"/>
      <c r="P340" s="25"/>
      <c r="Q340" s="26"/>
      <c r="R340" s="26"/>
      <c r="U340" s="26"/>
      <c r="W340" s="26"/>
      <c r="X340" s="27"/>
      <c r="Y340" s="154"/>
      <c r="Z340" s="154"/>
      <c r="AA340" s="154"/>
    </row>
    <row r="341" spans="2:27" s="13" customFormat="1" x14ac:dyDescent="0.25">
      <c r="B341" s="25"/>
      <c r="C341" s="25"/>
      <c r="D341" s="25"/>
      <c r="E341" s="25"/>
      <c r="F341" s="25"/>
      <c r="G341" s="25"/>
      <c r="H341" s="25"/>
      <c r="I341" s="25"/>
      <c r="J341" s="25"/>
      <c r="K341" s="25"/>
      <c r="L341" s="25"/>
      <c r="M341" s="25"/>
      <c r="N341" s="25"/>
      <c r="O341" s="25"/>
      <c r="P341" s="25"/>
      <c r="Q341" s="26"/>
      <c r="R341" s="26"/>
      <c r="U341" s="26"/>
      <c r="W341" s="26"/>
      <c r="X341" s="27"/>
      <c r="Y341" s="154"/>
      <c r="Z341" s="154"/>
      <c r="AA341" s="154"/>
    </row>
    <row r="342" spans="2:27" s="13" customFormat="1" x14ac:dyDescent="0.25">
      <c r="B342" s="25"/>
      <c r="C342" s="25"/>
      <c r="D342" s="25"/>
      <c r="E342" s="25"/>
      <c r="F342" s="25"/>
      <c r="G342" s="25"/>
      <c r="H342" s="25"/>
      <c r="I342" s="25"/>
      <c r="J342" s="25"/>
      <c r="K342" s="25"/>
      <c r="L342" s="25"/>
      <c r="M342" s="25"/>
      <c r="N342" s="25"/>
      <c r="O342" s="25"/>
      <c r="P342" s="25"/>
      <c r="Q342" s="26"/>
      <c r="R342" s="26"/>
      <c r="U342" s="26"/>
      <c r="W342" s="26"/>
      <c r="X342" s="27"/>
      <c r="Y342" s="154"/>
      <c r="Z342" s="154"/>
      <c r="AA342" s="154"/>
    </row>
    <row r="343" spans="2:27" s="13" customFormat="1" x14ac:dyDescent="0.25">
      <c r="B343" s="25"/>
      <c r="C343" s="25"/>
      <c r="D343" s="25"/>
      <c r="E343" s="25"/>
      <c r="F343" s="25"/>
      <c r="G343" s="25"/>
      <c r="H343" s="25"/>
      <c r="I343" s="25"/>
      <c r="J343" s="25"/>
      <c r="K343" s="25"/>
      <c r="L343" s="25"/>
      <c r="M343" s="25"/>
      <c r="N343" s="25"/>
      <c r="O343" s="25"/>
      <c r="P343" s="25"/>
      <c r="Q343" s="26"/>
      <c r="R343" s="26"/>
      <c r="U343" s="26"/>
      <c r="W343" s="26"/>
      <c r="X343" s="27"/>
      <c r="Y343" s="154"/>
      <c r="Z343" s="154"/>
      <c r="AA343" s="154"/>
    </row>
    <row r="344" spans="2:27" s="13" customFormat="1" x14ac:dyDescent="0.25">
      <c r="B344" s="25"/>
      <c r="C344" s="25"/>
      <c r="D344" s="25"/>
      <c r="E344" s="25"/>
      <c r="F344" s="25"/>
      <c r="G344" s="25"/>
      <c r="H344" s="25"/>
      <c r="I344" s="25"/>
      <c r="J344" s="25"/>
      <c r="K344" s="25"/>
      <c r="L344" s="25"/>
      <c r="M344" s="25"/>
      <c r="N344" s="25"/>
      <c r="O344" s="25"/>
      <c r="P344" s="25"/>
      <c r="Q344" s="26"/>
      <c r="R344" s="26"/>
      <c r="U344" s="26"/>
      <c r="W344" s="26"/>
      <c r="X344" s="27"/>
      <c r="Y344" s="154"/>
      <c r="Z344" s="154"/>
      <c r="AA344" s="154"/>
    </row>
    <row r="345" spans="2:27" s="13" customFormat="1" x14ac:dyDescent="0.25">
      <c r="B345" s="25"/>
      <c r="C345" s="25"/>
      <c r="D345" s="25"/>
      <c r="E345" s="25"/>
      <c r="F345" s="25"/>
      <c r="G345" s="25"/>
      <c r="H345" s="25"/>
      <c r="I345" s="25"/>
      <c r="J345" s="25"/>
      <c r="K345" s="25"/>
      <c r="L345" s="25"/>
      <c r="M345" s="25"/>
      <c r="N345" s="25"/>
      <c r="O345" s="25"/>
      <c r="P345" s="25"/>
      <c r="Q345" s="25"/>
      <c r="R345" s="25"/>
      <c r="S345" s="25"/>
      <c r="T345" s="25"/>
      <c r="U345" s="25"/>
      <c r="X345" s="27"/>
      <c r="Y345" s="154"/>
      <c r="Z345" s="154"/>
      <c r="AA345" s="154"/>
    </row>
    <row r="346" spans="2:27" s="13" customFormat="1" x14ac:dyDescent="0.25">
      <c r="B346" s="25"/>
      <c r="C346" s="25"/>
      <c r="D346" s="25"/>
      <c r="E346" s="25"/>
      <c r="F346" s="25"/>
      <c r="G346" s="25"/>
      <c r="H346" s="25"/>
      <c r="I346" s="25"/>
      <c r="J346" s="25"/>
      <c r="K346" s="25"/>
      <c r="L346" s="25"/>
      <c r="M346" s="25"/>
      <c r="N346" s="25"/>
      <c r="O346" s="25"/>
      <c r="P346" s="25"/>
      <c r="Q346" s="26"/>
      <c r="R346" s="26"/>
      <c r="U346" s="26"/>
      <c r="W346" s="26"/>
      <c r="X346" s="27"/>
      <c r="Y346" s="154"/>
      <c r="Z346" s="154"/>
      <c r="AA346" s="154"/>
    </row>
    <row r="347" spans="2:27" s="13" customFormat="1" x14ac:dyDescent="0.25">
      <c r="B347" s="25"/>
      <c r="C347" s="25"/>
      <c r="D347" s="25"/>
      <c r="E347" s="25"/>
      <c r="F347" s="25"/>
      <c r="G347" s="25"/>
      <c r="H347" s="25"/>
      <c r="I347" s="25"/>
      <c r="J347" s="25"/>
      <c r="K347" s="25"/>
      <c r="L347" s="25"/>
      <c r="M347" s="25"/>
      <c r="N347" s="25"/>
      <c r="O347" s="25"/>
      <c r="P347" s="25"/>
      <c r="Q347" s="26"/>
      <c r="R347" s="26"/>
      <c r="U347" s="26"/>
      <c r="W347" s="26"/>
      <c r="X347" s="27"/>
      <c r="Y347" s="154"/>
      <c r="Z347" s="154"/>
      <c r="AA347" s="154"/>
    </row>
    <row r="348" spans="2:27" s="13" customFormat="1" x14ac:dyDescent="0.25">
      <c r="B348" s="25"/>
      <c r="C348" s="25"/>
      <c r="D348" s="25"/>
      <c r="E348" s="25"/>
      <c r="F348" s="25"/>
      <c r="G348" s="25"/>
      <c r="H348" s="25"/>
      <c r="I348" s="25"/>
      <c r="J348" s="25"/>
      <c r="K348" s="25"/>
      <c r="L348" s="25"/>
      <c r="M348" s="25"/>
      <c r="N348" s="25"/>
      <c r="O348" s="25"/>
      <c r="P348" s="25"/>
      <c r="Q348" s="26"/>
      <c r="R348" s="26"/>
      <c r="U348" s="26"/>
      <c r="W348" s="26"/>
      <c r="X348" s="27"/>
      <c r="Y348" s="154"/>
      <c r="Z348" s="154"/>
      <c r="AA348" s="154"/>
    </row>
    <row r="349" spans="2:27" s="13" customFormat="1" x14ac:dyDescent="0.25">
      <c r="B349" s="25"/>
      <c r="C349" s="25"/>
      <c r="D349" s="25"/>
      <c r="E349" s="25"/>
      <c r="F349" s="25"/>
      <c r="G349" s="25"/>
      <c r="H349" s="25"/>
      <c r="I349" s="25"/>
      <c r="J349" s="25"/>
      <c r="K349" s="25"/>
      <c r="L349" s="25"/>
      <c r="M349" s="25"/>
      <c r="N349" s="25"/>
      <c r="O349" s="25"/>
      <c r="P349" s="25"/>
      <c r="Q349" s="26"/>
      <c r="R349" s="26"/>
      <c r="U349" s="26"/>
      <c r="W349" s="26"/>
      <c r="X349" s="27"/>
      <c r="Y349" s="154"/>
      <c r="Z349" s="154"/>
      <c r="AA349" s="154"/>
    </row>
    <row r="350" spans="2:27" s="13" customFormat="1" x14ac:dyDescent="0.25">
      <c r="B350" s="25"/>
      <c r="C350" s="25"/>
      <c r="D350" s="25"/>
      <c r="E350" s="25"/>
      <c r="F350" s="25"/>
      <c r="G350" s="25"/>
      <c r="H350" s="25"/>
      <c r="I350" s="25"/>
      <c r="J350" s="25"/>
      <c r="K350" s="25"/>
      <c r="L350" s="25"/>
      <c r="M350" s="25"/>
      <c r="N350" s="25"/>
      <c r="O350" s="25"/>
      <c r="P350" s="25"/>
      <c r="Q350" s="26"/>
      <c r="R350" s="26"/>
      <c r="U350" s="26"/>
      <c r="W350" s="26"/>
      <c r="X350" s="27"/>
      <c r="Y350" s="154"/>
      <c r="Z350" s="154"/>
      <c r="AA350" s="154"/>
    </row>
    <row r="351" spans="2:27" s="13" customFormat="1" x14ac:dyDescent="0.25">
      <c r="B351" s="25"/>
      <c r="C351" s="25"/>
      <c r="D351" s="25"/>
      <c r="E351" s="25"/>
      <c r="F351" s="25"/>
      <c r="G351" s="25"/>
      <c r="H351" s="25"/>
      <c r="I351" s="25"/>
      <c r="J351" s="25"/>
      <c r="K351" s="25"/>
      <c r="L351" s="25"/>
      <c r="M351" s="25"/>
      <c r="N351" s="25"/>
      <c r="O351" s="25"/>
      <c r="P351" s="25"/>
      <c r="Q351" s="26"/>
      <c r="R351" s="26"/>
      <c r="U351" s="26"/>
      <c r="W351" s="26"/>
      <c r="X351" s="27"/>
      <c r="Y351" s="154"/>
      <c r="Z351" s="154"/>
      <c r="AA351" s="154"/>
    </row>
    <row r="352" spans="2:27" s="13" customFormat="1" x14ac:dyDescent="0.25">
      <c r="B352" s="25"/>
      <c r="C352" s="25"/>
      <c r="D352" s="25"/>
      <c r="E352" s="25"/>
      <c r="F352" s="25"/>
      <c r="G352" s="25"/>
      <c r="H352" s="25"/>
      <c r="I352" s="25"/>
      <c r="J352" s="25"/>
      <c r="K352" s="25"/>
      <c r="L352" s="25"/>
      <c r="M352" s="25"/>
      <c r="N352" s="25"/>
      <c r="O352" s="25"/>
      <c r="P352" s="25"/>
      <c r="Q352" s="26"/>
      <c r="R352" s="26"/>
      <c r="U352" s="26"/>
      <c r="W352" s="26"/>
      <c r="X352" s="27"/>
      <c r="Y352" s="154"/>
      <c r="Z352" s="154"/>
      <c r="AA352" s="154"/>
    </row>
    <row r="353" spans="2:27" s="13" customFormat="1" x14ac:dyDescent="0.25">
      <c r="B353" s="25"/>
      <c r="C353" s="25"/>
      <c r="D353" s="25"/>
      <c r="E353" s="25"/>
      <c r="F353" s="25"/>
      <c r="G353" s="25"/>
      <c r="H353" s="25"/>
      <c r="I353" s="25"/>
      <c r="J353" s="25"/>
      <c r="K353" s="25"/>
      <c r="L353" s="25"/>
      <c r="M353" s="25"/>
      <c r="N353" s="25"/>
      <c r="O353" s="25"/>
      <c r="P353" s="25"/>
      <c r="Q353" s="26"/>
      <c r="R353" s="26"/>
      <c r="U353" s="26"/>
      <c r="W353" s="26"/>
      <c r="X353" s="27"/>
      <c r="Y353" s="154"/>
      <c r="Z353" s="154"/>
      <c r="AA353" s="154"/>
    </row>
    <row r="354" spans="2:27" s="13" customFormat="1" x14ac:dyDescent="0.25">
      <c r="B354" s="25"/>
      <c r="C354" s="25"/>
      <c r="D354" s="25"/>
      <c r="E354" s="25"/>
      <c r="F354" s="25"/>
      <c r="G354" s="25"/>
      <c r="H354" s="25"/>
      <c r="I354" s="25"/>
      <c r="J354" s="25"/>
      <c r="K354" s="25"/>
      <c r="L354" s="25"/>
      <c r="M354" s="25"/>
      <c r="N354" s="25"/>
      <c r="O354" s="25"/>
      <c r="P354" s="25"/>
      <c r="Q354" s="26"/>
      <c r="R354" s="26"/>
      <c r="U354" s="26"/>
      <c r="W354" s="26"/>
      <c r="X354" s="27"/>
      <c r="Y354" s="154"/>
      <c r="Z354" s="154"/>
      <c r="AA354" s="154"/>
    </row>
    <row r="355" spans="2:27" s="13" customFormat="1" x14ac:dyDescent="0.25">
      <c r="B355" s="25"/>
      <c r="C355" s="25"/>
      <c r="D355" s="25"/>
      <c r="E355" s="25"/>
      <c r="F355" s="25"/>
      <c r="G355" s="25"/>
      <c r="H355" s="25"/>
      <c r="I355" s="25"/>
      <c r="J355" s="25"/>
      <c r="K355" s="25"/>
      <c r="L355" s="25"/>
      <c r="M355" s="25"/>
      <c r="N355" s="25"/>
      <c r="O355" s="25"/>
      <c r="P355" s="25"/>
      <c r="Q355" s="26"/>
      <c r="R355" s="26"/>
      <c r="U355" s="26"/>
      <c r="W355" s="26"/>
      <c r="X355" s="27"/>
      <c r="Y355" s="154"/>
      <c r="Z355" s="154"/>
      <c r="AA355" s="154"/>
    </row>
    <row r="356" spans="2:27" s="13" customFormat="1" x14ac:dyDescent="0.25">
      <c r="B356" s="25"/>
      <c r="C356" s="25"/>
      <c r="D356" s="25"/>
      <c r="E356" s="25"/>
      <c r="F356" s="25"/>
      <c r="G356" s="25"/>
      <c r="H356" s="25"/>
      <c r="I356" s="25"/>
      <c r="J356" s="25"/>
      <c r="K356" s="25"/>
      <c r="L356" s="25"/>
      <c r="M356" s="25"/>
      <c r="N356" s="25"/>
      <c r="O356" s="25"/>
      <c r="P356" s="25"/>
      <c r="Q356" s="26"/>
      <c r="R356" s="26"/>
      <c r="U356" s="26"/>
      <c r="W356" s="26"/>
      <c r="X356" s="27"/>
      <c r="Y356" s="154"/>
      <c r="Z356" s="154"/>
      <c r="AA356" s="154"/>
    </row>
    <row r="357" spans="2:27" s="13" customFormat="1" x14ac:dyDescent="0.25">
      <c r="B357" s="25"/>
      <c r="C357" s="25"/>
      <c r="D357" s="25"/>
      <c r="E357" s="25"/>
      <c r="F357" s="25"/>
      <c r="G357" s="25"/>
      <c r="H357" s="25"/>
      <c r="I357" s="25"/>
      <c r="J357" s="25"/>
      <c r="K357" s="25"/>
      <c r="L357" s="25"/>
      <c r="M357" s="25"/>
      <c r="N357" s="25"/>
      <c r="O357" s="25"/>
      <c r="P357" s="25"/>
      <c r="Q357" s="26"/>
      <c r="R357" s="26"/>
      <c r="U357" s="26"/>
      <c r="W357" s="26"/>
      <c r="X357" s="27"/>
      <c r="Y357" s="154"/>
      <c r="Z357" s="154"/>
      <c r="AA357" s="154"/>
    </row>
    <row r="358" spans="2:27" s="13" customFormat="1" x14ac:dyDescent="0.25">
      <c r="B358" s="25"/>
      <c r="C358" s="25"/>
      <c r="D358" s="25"/>
      <c r="E358" s="25"/>
      <c r="F358" s="25"/>
      <c r="G358" s="25"/>
      <c r="H358" s="25"/>
      <c r="I358" s="25"/>
      <c r="J358" s="25"/>
      <c r="K358" s="25"/>
      <c r="L358" s="25"/>
      <c r="M358" s="25"/>
      <c r="N358" s="25"/>
      <c r="O358" s="25"/>
      <c r="P358" s="25"/>
      <c r="Q358" s="26"/>
      <c r="R358" s="26"/>
      <c r="U358" s="26"/>
      <c r="W358" s="26"/>
      <c r="X358" s="27"/>
      <c r="Y358" s="154"/>
      <c r="Z358" s="154"/>
      <c r="AA358" s="154"/>
    </row>
    <row r="359" spans="2:27" s="13" customFormat="1" x14ac:dyDescent="0.25">
      <c r="B359" s="25"/>
      <c r="C359" s="25"/>
      <c r="D359" s="25"/>
      <c r="E359" s="25"/>
      <c r="F359" s="25"/>
      <c r="G359" s="25"/>
      <c r="H359" s="25"/>
      <c r="I359" s="25"/>
      <c r="J359" s="25"/>
      <c r="K359" s="25"/>
      <c r="L359" s="25"/>
      <c r="M359" s="25"/>
      <c r="N359" s="25"/>
      <c r="O359" s="25"/>
      <c r="P359" s="25"/>
      <c r="Q359" s="26"/>
      <c r="R359" s="26"/>
      <c r="U359" s="26"/>
      <c r="W359" s="26"/>
      <c r="X359" s="27"/>
      <c r="Y359" s="154"/>
      <c r="Z359" s="154"/>
      <c r="AA359" s="154"/>
    </row>
    <row r="360" spans="2:27" s="13" customFormat="1" x14ac:dyDescent="0.25">
      <c r="B360" s="25"/>
      <c r="C360" s="25"/>
      <c r="D360" s="25"/>
      <c r="E360" s="25"/>
      <c r="F360" s="25"/>
      <c r="G360" s="25"/>
      <c r="H360" s="25"/>
      <c r="I360" s="25"/>
      <c r="J360" s="25"/>
      <c r="K360" s="25"/>
      <c r="L360" s="25"/>
      <c r="M360" s="25"/>
      <c r="N360" s="25"/>
      <c r="O360" s="25"/>
      <c r="P360" s="25"/>
      <c r="Q360" s="26"/>
      <c r="R360" s="26"/>
      <c r="U360" s="26"/>
      <c r="W360" s="26"/>
      <c r="X360" s="27"/>
      <c r="Y360" s="154"/>
      <c r="Z360" s="154"/>
      <c r="AA360" s="154"/>
    </row>
    <row r="361" spans="2:27" s="13" customFormat="1" x14ac:dyDescent="0.25">
      <c r="B361" s="25"/>
      <c r="C361" s="25"/>
      <c r="D361" s="25"/>
      <c r="E361" s="25"/>
      <c r="F361" s="25"/>
      <c r="G361" s="25"/>
      <c r="H361" s="25"/>
      <c r="I361" s="25"/>
      <c r="J361" s="25"/>
      <c r="K361" s="25"/>
      <c r="L361" s="25"/>
      <c r="M361" s="25"/>
      <c r="N361" s="25"/>
      <c r="O361" s="25"/>
      <c r="P361" s="25"/>
      <c r="Q361" s="26"/>
      <c r="R361" s="26"/>
      <c r="U361" s="26"/>
      <c r="W361" s="26"/>
      <c r="X361" s="27"/>
      <c r="Y361" s="154"/>
      <c r="Z361" s="154"/>
      <c r="AA361" s="154"/>
    </row>
    <row r="362" spans="2:27" s="13" customFormat="1" x14ac:dyDescent="0.25">
      <c r="B362" s="25"/>
      <c r="C362" s="25"/>
      <c r="D362" s="25"/>
      <c r="E362" s="25"/>
      <c r="F362" s="25"/>
      <c r="G362" s="25"/>
      <c r="H362" s="25"/>
      <c r="I362" s="25"/>
      <c r="J362" s="25"/>
      <c r="K362" s="25"/>
      <c r="L362" s="25"/>
      <c r="M362" s="25"/>
      <c r="N362" s="25"/>
      <c r="O362" s="25"/>
      <c r="P362" s="25"/>
      <c r="Q362" s="26"/>
      <c r="R362" s="26"/>
      <c r="U362" s="26"/>
      <c r="W362" s="26"/>
      <c r="X362" s="27"/>
      <c r="Y362" s="154"/>
      <c r="Z362" s="154"/>
      <c r="AA362" s="154"/>
    </row>
    <row r="363" spans="2:27" s="13" customFormat="1" x14ac:dyDescent="0.25">
      <c r="B363" s="25"/>
      <c r="C363" s="25"/>
      <c r="D363" s="25"/>
      <c r="E363" s="25"/>
      <c r="F363" s="25"/>
      <c r="G363" s="25"/>
      <c r="H363" s="25"/>
      <c r="I363" s="25"/>
      <c r="J363" s="25"/>
      <c r="K363" s="25"/>
      <c r="L363" s="25"/>
      <c r="M363" s="25"/>
      <c r="N363" s="25"/>
      <c r="O363" s="25"/>
      <c r="P363" s="25"/>
      <c r="Q363" s="26"/>
      <c r="R363" s="26"/>
      <c r="U363" s="26"/>
      <c r="W363" s="26"/>
      <c r="X363" s="27"/>
      <c r="Y363" s="154"/>
      <c r="Z363" s="154"/>
      <c r="AA363" s="154"/>
    </row>
    <row r="364" spans="2:27" s="13" customFormat="1" x14ac:dyDescent="0.25">
      <c r="B364" s="25"/>
      <c r="C364" s="25"/>
      <c r="D364" s="25"/>
      <c r="E364" s="25"/>
      <c r="F364" s="25"/>
      <c r="G364" s="25"/>
      <c r="H364" s="25"/>
      <c r="I364" s="25"/>
      <c r="J364" s="25"/>
      <c r="K364" s="25"/>
      <c r="L364" s="25"/>
      <c r="M364" s="25"/>
      <c r="N364" s="25"/>
      <c r="O364" s="25"/>
      <c r="P364" s="25"/>
      <c r="Q364" s="26"/>
      <c r="R364" s="26"/>
      <c r="U364" s="26"/>
      <c r="W364" s="26"/>
      <c r="X364" s="27"/>
      <c r="Y364" s="154"/>
      <c r="Z364" s="154"/>
      <c r="AA364" s="154"/>
    </row>
    <row r="365" spans="2:27" s="13" customFormat="1" x14ac:dyDescent="0.25">
      <c r="B365" s="25"/>
      <c r="C365" s="25"/>
      <c r="D365" s="25"/>
      <c r="E365" s="25"/>
      <c r="F365" s="25"/>
      <c r="G365" s="25"/>
      <c r="H365" s="25"/>
      <c r="I365" s="25"/>
      <c r="J365" s="25"/>
      <c r="K365" s="25"/>
      <c r="L365" s="25"/>
      <c r="M365" s="25"/>
      <c r="N365" s="25"/>
      <c r="O365" s="25"/>
      <c r="P365" s="25"/>
      <c r="Q365" s="26"/>
      <c r="R365" s="26"/>
      <c r="U365" s="26"/>
      <c r="W365" s="26"/>
      <c r="X365" s="27"/>
      <c r="Y365" s="154"/>
      <c r="Z365" s="154"/>
      <c r="AA365" s="154"/>
    </row>
    <row r="366" spans="2:27" s="13" customFormat="1" x14ac:dyDescent="0.25">
      <c r="B366" s="25"/>
      <c r="C366" s="25"/>
      <c r="D366" s="25"/>
      <c r="E366" s="25"/>
      <c r="F366" s="25"/>
      <c r="G366" s="25"/>
      <c r="H366" s="25"/>
      <c r="I366" s="25"/>
      <c r="J366" s="25"/>
      <c r="K366" s="25"/>
      <c r="L366" s="25"/>
      <c r="M366" s="25"/>
      <c r="N366" s="25"/>
      <c r="O366" s="25"/>
      <c r="P366" s="25"/>
      <c r="Q366" s="26"/>
      <c r="R366" s="26"/>
      <c r="U366" s="26"/>
      <c r="W366" s="26"/>
      <c r="X366" s="27"/>
      <c r="Y366" s="154"/>
      <c r="Z366" s="154"/>
      <c r="AA366" s="154"/>
    </row>
    <row r="367" spans="2:27" s="13" customFormat="1" x14ac:dyDescent="0.25">
      <c r="B367" s="25"/>
      <c r="C367" s="25"/>
      <c r="D367" s="25"/>
      <c r="E367" s="25"/>
      <c r="F367" s="25"/>
      <c r="G367" s="25"/>
      <c r="H367" s="25"/>
      <c r="I367" s="25"/>
      <c r="J367" s="25"/>
      <c r="K367" s="25"/>
      <c r="L367" s="25"/>
      <c r="M367" s="25"/>
      <c r="N367" s="25"/>
      <c r="O367" s="25"/>
      <c r="P367" s="25"/>
      <c r="Q367" s="26"/>
      <c r="R367" s="26"/>
      <c r="U367" s="26"/>
      <c r="W367" s="26"/>
      <c r="X367" s="27"/>
      <c r="Y367" s="154"/>
      <c r="Z367" s="154"/>
      <c r="AA367" s="154"/>
    </row>
    <row r="368" spans="2:27" s="13" customFormat="1" x14ac:dyDescent="0.25">
      <c r="B368" s="25"/>
      <c r="C368" s="25"/>
      <c r="D368" s="25"/>
      <c r="E368" s="25"/>
      <c r="F368" s="25"/>
      <c r="G368" s="25"/>
      <c r="H368" s="25"/>
      <c r="I368" s="25"/>
      <c r="J368" s="25"/>
      <c r="K368" s="25"/>
      <c r="L368" s="25"/>
      <c r="M368" s="25"/>
      <c r="N368" s="25"/>
      <c r="O368" s="25"/>
      <c r="P368" s="25"/>
      <c r="Q368" s="26"/>
      <c r="R368" s="26"/>
      <c r="U368" s="26"/>
      <c r="W368" s="26"/>
      <c r="X368" s="27"/>
      <c r="Y368" s="154"/>
      <c r="Z368" s="154"/>
      <c r="AA368" s="154"/>
    </row>
    <row r="369" spans="2:27" s="13" customFormat="1" x14ac:dyDescent="0.25">
      <c r="B369" s="25"/>
      <c r="C369" s="25"/>
      <c r="D369" s="25"/>
      <c r="E369" s="25"/>
      <c r="F369" s="25"/>
      <c r="G369" s="25"/>
      <c r="H369" s="25"/>
      <c r="I369" s="25"/>
      <c r="J369" s="25"/>
      <c r="K369" s="25"/>
      <c r="L369" s="25"/>
      <c r="M369" s="25"/>
      <c r="N369" s="25"/>
      <c r="O369" s="25"/>
      <c r="P369" s="25"/>
      <c r="Q369" s="26"/>
      <c r="R369" s="26"/>
      <c r="U369" s="26"/>
      <c r="W369" s="26"/>
      <c r="X369" s="27"/>
      <c r="Y369" s="154"/>
      <c r="Z369" s="154"/>
      <c r="AA369" s="154"/>
    </row>
    <row r="370" spans="2:27" s="13" customFormat="1" x14ac:dyDescent="0.25">
      <c r="B370" s="25"/>
      <c r="C370" s="25"/>
      <c r="D370" s="25"/>
      <c r="E370" s="25"/>
      <c r="F370" s="25"/>
      <c r="G370" s="25"/>
      <c r="H370" s="25"/>
      <c r="I370" s="25"/>
      <c r="J370" s="25"/>
      <c r="K370" s="25"/>
      <c r="L370" s="25"/>
      <c r="M370" s="25"/>
      <c r="N370" s="25"/>
      <c r="O370" s="25"/>
      <c r="P370" s="25"/>
      <c r="Q370" s="26"/>
      <c r="R370" s="26"/>
      <c r="U370" s="26"/>
      <c r="W370" s="26"/>
      <c r="X370" s="27"/>
      <c r="Y370" s="154"/>
      <c r="Z370" s="154"/>
      <c r="AA370" s="154"/>
    </row>
    <row r="371" spans="2:27" s="13" customFormat="1" x14ac:dyDescent="0.25">
      <c r="B371" s="25"/>
      <c r="C371" s="25"/>
      <c r="D371" s="25"/>
      <c r="E371" s="25"/>
      <c r="F371" s="25"/>
      <c r="G371" s="25"/>
      <c r="H371" s="25"/>
      <c r="I371" s="25"/>
      <c r="J371" s="25"/>
      <c r="K371" s="25"/>
      <c r="L371" s="25"/>
      <c r="M371" s="25"/>
      <c r="N371" s="25"/>
      <c r="O371" s="25"/>
      <c r="P371" s="25"/>
      <c r="Q371" s="26"/>
      <c r="R371" s="26"/>
      <c r="U371" s="26"/>
      <c r="W371" s="26"/>
      <c r="X371" s="27"/>
      <c r="Y371" s="154"/>
      <c r="Z371" s="154"/>
      <c r="AA371" s="154"/>
    </row>
    <row r="372" spans="2:27" s="13" customFormat="1" x14ac:dyDescent="0.25">
      <c r="B372" s="25"/>
      <c r="C372" s="25"/>
      <c r="D372" s="25"/>
      <c r="E372" s="25"/>
      <c r="F372" s="25"/>
      <c r="G372" s="25"/>
      <c r="H372" s="25"/>
      <c r="I372" s="25"/>
      <c r="J372" s="25"/>
      <c r="K372" s="25"/>
      <c r="L372" s="25"/>
      <c r="M372" s="25"/>
      <c r="N372" s="25"/>
      <c r="O372" s="25"/>
      <c r="P372" s="25"/>
      <c r="Q372" s="26"/>
      <c r="R372" s="26"/>
      <c r="U372" s="26"/>
      <c r="W372" s="26"/>
      <c r="X372" s="27"/>
      <c r="Y372" s="154"/>
      <c r="Z372" s="154"/>
      <c r="AA372" s="154"/>
    </row>
    <row r="373" spans="2:27" s="13" customFormat="1" x14ac:dyDescent="0.25">
      <c r="B373" s="25"/>
      <c r="C373" s="25"/>
      <c r="D373" s="25"/>
      <c r="E373" s="25"/>
      <c r="F373" s="25"/>
      <c r="G373" s="25"/>
      <c r="H373" s="25"/>
      <c r="I373" s="25"/>
      <c r="J373" s="25"/>
      <c r="K373" s="25"/>
      <c r="L373" s="25"/>
      <c r="M373" s="25"/>
      <c r="N373" s="25"/>
      <c r="O373" s="25"/>
      <c r="P373" s="25"/>
      <c r="Q373" s="26"/>
      <c r="R373" s="26"/>
      <c r="U373" s="26"/>
      <c r="W373" s="26"/>
      <c r="X373" s="27"/>
      <c r="Y373" s="154"/>
      <c r="Z373" s="154"/>
      <c r="AA373" s="154"/>
    </row>
    <row r="374" spans="2:27" s="13" customFormat="1" x14ac:dyDescent="0.25">
      <c r="B374" s="25"/>
      <c r="C374" s="25"/>
      <c r="D374" s="25"/>
      <c r="E374" s="25"/>
      <c r="F374" s="25"/>
      <c r="G374" s="25"/>
      <c r="H374" s="25"/>
      <c r="I374" s="25"/>
      <c r="J374" s="25"/>
      <c r="K374" s="25"/>
      <c r="L374" s="25"/>
      <c r="M374" s="25"/>
      <c r="N374" s="25"/>
      <c r="O374" s="25"/>
      <c r="P374" s="25"/>
      <c r="Q374" s="26"/>
      <c r="R374" s="26"/>
      <c r="U374" s="26"/>
      <c r="W374" s="26"/>
      <c r="X374" s="27"/>
      <c r="Y374" s="154"/>
      <c r="Z374" s="154"/>
      <c r="AA374" s="154"/>
    </row>
    <row r="375" spans="2:27" s="13" customFormat="1" x14ac:dyDescent="0.25">
      <c r="B375" s="25"/>
      <c r="C375" s="25"/>
      <c r="D375" s="25"/>
      <c r="E375" s="25"/>
      <c r="F375" s="25"/>
      <c r="G375" s="25"/>
      <c r="H375" s="25"/>
      <c r="I375" s="25"/>
      <c r="J375" s="25"/>
      <c r="K375" s="25"/>
      <c r="L375" s="25"/>
      <c r="M375" s="25"/>
      <c r="N375" s="25"/>
      <c r="O375" s="25"/>
      <c r="P375" s="25"/>
      <c r="Q375" s="26"/>
      <c r="R375" s="26"/>
      <c r="U375" s="26"/>
      <c r="W375" s="26"/>
      <c r="X375" s="27"/>
      <c r="Y375" s="154"/>
      <c r="Z375" s="154"/>
      <c r="AA375" s="154"/>
    </row>
    <row r="376" spans="2:27" s="13" customFormat="1" x14ac:dyDescent="0.25">
      <c r="B376" s="25"/>
      <c r="C376" s="25"/>
      <c r="D376" s="25"/>
      <c r="E376" s="25"/>
      <c r="F376" s="25"/>
      <c r="G376" s="25"/>
      <c r="H376" s="25"/>
      <c r="I376" s="25"/>
      <c r="J376" s="25"/>
      <c r="K376" s="25"/>
      <c r="L376" s="25"/>
      <c r="M376" s="25"/>
      <c r="N376" s="25"/>
      <c r="O376" s="25"/>
      <c r="P376" s="25"/>
      <c r="Q376" s="26"/>
      <c r="R376" s="26"/>
      <c r="U376" s="26"/>
      <c r="W376" s="26"/>
      <c r="X376" s="27"/>
      <c r="Y376" s="154"/>
      <c r="Z376" s="154"/>
      <c r="AA376" s="154"/>
    </row>
    <row r="377" spans="2:27" s="13" customFormat="1" x14ac:dyDescent="0.25">
      <c r="B377" s="25"/>
      <c r="C377" s="25"/>
      <c r="D377" s="25"/>
      <c r="E377" s="25"/>
      <c r="F377" s="25"/>
      <c r="G377" s="25"/>
      <c r="H377" s="25"/>
      <c r="I377" s="25"/>
      <c r="J377" s="25"/>
      <c r="K377" s="25"/>
      <c r="L377" s="25"/>
      <c r="M377" s="25"/>
      <c r="N377" s="25"/>
      <c r="O377" s="25"/>
      <c r="P377" s="25"/>
      <c r="Q377" s="26"/>
      <c r="R377" s="26"/>
      <c r="U377" s="26"/>
      <c r="W377" s="26"/>
      <c r="X377" s="27"/>
      <c r="Y377" s="154"/>
      <c r="Z377" s="154"/>
      <c r="AA377" s="154"/>
    </row>
    <row r="378" spans="2:27" s="13" customFormat="1" x14ac:dyDescent="0.25">
      <c r="B378" s="25"/>
      <c r="C378" s="25"/>
      <c r="D378" s="25"/>
      <c r="E378" s="25"/>
      <c r="F378" s="25"/>
      <c r="G378" s="25"/>
      <c r="H378" s="25"/>
      <c r="I378" s="25"/>
      <c r="J378" s="25"/>
      <c r="K378" s="25"/>
      <c r="L378" s="25"/>
      <c r="M378" s="25"/>
      <c r="N378" s="25"/>
      <c r="O378" s="25"/>
      <c r="P378" s="25"/>
      <c r="Q378" s="26"/>
      <c r="R378" s="26"/>
      <c r="U378" s="26"/>
      <c r="W378" s="26"/>
      <c r="X378" s="27"/>
      <c r="Y378" s="154"/>
      <c r="Z378" s="154"/>
      <c r="AA378" s="154"/>
    </row>
    <row r="379" spans="2:27" s="13" customFormat="1" x14ac:dyDescent="0.25">
      <c r="B379" s="25"/>
      <c r="C379" s="25"/>
      <c r="D379" s="25"/>
      <c r="E379" s="25"/>
      <c r="F379" s="25"/>
      <c r="G379" s="25"/>
      <c r="H379" s="25"/>
      <c r="I379" s="25"/>
      <c r="J379" s="25"/>
      <c r="K379" s="25"/>
      <c r="L379" s="25"/>
      <c r="M379" s="25"/>
      <c r="N379" s="25"/>
      <c r="O379" s="25"/>
      <c r="P379" s="25"/>
      <c r="Q379" s="26"/>
      <c r="R379" s="26"/>
      <c r="U379" s="26"/>
      <c r="W379" s="26"/>
      <c r="X379" s="27"/>
      <c r="Y379" s="154"/>
      <c r="Z379" s="154"/>
      <c r="AA379" s="154"/>
    </row>
    <row r="380" spans="2:27" s="13" customFormat="1" x14ac:dyDescent="0.25">
      <c r="B380" s="25"/>
      <c r="C380" s="25"/>
      <c r="D380" s="25"/>
      <c r="E380" s="25"/>
      <c r="F380" s="25"/>
      <c r="G380" s="25"/>
      <c r="H380" s="25"/>
      <c r="I380" s="25"/>
      <c r="J380" s="25"/>
      <c r="K380" s="25"/>
      <c r="L380" s="25"/>
      <c r="M380" s="25"/>
      <c r="N380" s="25"/>
      <c r="O380" s="25"/>
      <c r="P380" s="25"/>
      <c r="Q380" s="26"/>
      <c r="R380" s="26"/>
      <c r="U380" s="26"/>
      <c r="W380" s="26"/>
      <c r="X380" s="27"/>
      <c r="Y380" s="154"/>
      <c r="Z380" s="154"/>
      <c r="AA380" s="154"/>
    </row>
    <row r="381" spans="2:27" s="13" customFormat="1" x14ac:dyDescent="0.25">
      <c r="B381" s="25"/>
      <c r="C381" s="25"/>
      <c r="D381" s="25"/>
      <c r="E381" s="25"/>
      <c r="F381" s="25"/>
      <c r="G381" s="25"/>
      <c r="H381" s="25"/>
      <c r="I381" s="25"/>
      <c r="J381" s="25"/>
      <c r="K381" s="25"/>
      <c r="L381" s="25"/>
      <c r="M381" s="25"/>
      <c r="N381" s="25"/>
      <c r="O381" s="25"/>
      <c r="P381" s="25"/>
      <c r="Q381" s="26"/>
      <c r="R381" s="26"/>
      <c r="U381" s="26"/>
      <c r="W381" s="26"/>
      <c r="X381" s="27"/>
      <c r="Y381" s="154"/>
      <c r="Z381" s="154"/>
      <c r="AA381" s="154"/>
    </row>
    <row r="382" spans="2:27" s="13" customFormat="1" x14ac:dyDescent="0.25">
      <c r="B382" s="25"/>
      <c r="C382" s="25"/>
      <c r="D382" s="25"/>
      <c r="E382" s="25"/>
      <c r="F382" s="25"/>
      <c r="G382" s="25"/>
      <c r="H382" s="25"/>
      <c r="I382" s="25"/>
      <c r="J382" s="25"/>
      <c r="K382" s="25"/>
      <c r="L382" s="25"/>
      <c r="M382" s="25"/>
      <c r="N382" s="25"/>
      <c r="O382" s="25"/>
      <c r="P382" s="25"/>
      <c r="Q382" s="26"/>
      <c r="R382" s="26"/>
      <c r="U382" s="26"/>
      <c r="W382" s="26"/>
      <c r="X382" s="27"/>
      <c r="Y382" s="154"/>
      <c r="Z382" s="154"/>
      <c r="AA382" s="154"/>
    </row>
    <row r="383" spans="2:27" s="13" customFormat="1" x14ac:dyDescent="0.25">
      <c r="B383" s="25"/>
      <c r="C383" s="25"/>
      <c r="D383" s="25"/>
      <c r="E383" s="25"/>
      <c r="F383" s="25"/>
      <c r="G383" s="25"/>
      <c r="H383" s="25"/>
      <c r="I383" s="25"/>
      <c r="J383" s="25"/>
      <c r="K383" s="25"/>
      <c r="L383" s="25"/>
      <c r="M383" s="25"/>
      <c r="N383" s="25"/>
      <c r="O383" s="25"/>
      <c r="P383" s="25"/>
      <c r="Q383" s="26"/>
      <c r="R383" s="26"/>
      <c r="U383" s="26"/>
      <c r="W383" s="26"/>
      <c r="X383" s="27"/>
      <c r="Y383" s="154"/>
      <c r="Z383" s="154"/>
      <c r="AA383" s="154"/>
    </row>
    <row r="384" spans="2:27" s="13" customFormat="1" x14ac:dyDescent="0.25">
      <c r="B384" s="25"/>
      <c r="C384" s="25"/>
      <c r="D384" s="25"/>
      <c r="E384" s="25"/>
      <c r="F384" s="25"/>
      <c r="G384" s="25"/>
      <c r="H384" s="25"/>
      <c r="I384" s="25"/>
      <c r="J384" s="25"/>
      <c r="K384" s="25"/>
      <c r="L384" s="25"/>
      <c r="M384" s="25"/>
      <c r="N384" s="25"/>
      <c r="O384" s="25"/>
      <c r="P384" s="25"/>
      <c r="Q384" s="26"/>
      <c r="R384" s="26"/>
      <c r="U384" s="26"/>
      <c r="W384" s="26"/>
      <c r="X384" s="27"/>
      <c r="Y384" s="154"/>
      <c r="Z384" s="154"/>
      <c r="AA384" s="154"/>
    </row>
    <row r="385" spans="2:27" s="13" customFormat="1" x14ac:dyDescent="0.25">
      <c r="B385" s="25"/>
      <c r="C385" s="25"/>
      <c r="D385" s="25"/>
      <c r="E385" s="25"/>
      <c r="F385" s="25"/>
      <c r="G385" s="25"/>
      <c r="H385" s="25"/>
      <c r="I385" s="25"/>
      <c r="J385" s="25"/>
      <c r="K385" s="25"/>
      <c r="L385" s="25"/>
      <c r="M385" s="25"/>
      <c r="N385" s="25"/>
      <c r="O385" s="25"/>
      <c r="P385" s="25"/>
      <c r="Q385" s="26"/>
      <c r="R385" s="26"/>
      <c r="U385" s="26"/>
      <c r="W385" s="26"/>
      <c r="X385" s="27"/>
      <c r="Y385" s="154"/>
      <c r="Z385" s="154"/>
      <c r="AA385" s="154"/>
    </row>
    <row r="386" spans="2:27" s="13" customFormat="1" x14ac:dyDescent="0.25">
      <c r="B386" s="25"/>
      <c r="C386" s="25"/>
      <c r="D386" s="25"/>
      <c r="E386" s="25"/>
      <c r="F386" s="25"/>
      <c r="G386" s="25"/>
      <c r="H386" s="25"/>
      <c r="I386" s="25"/>
      <c r="J386" s="25"/>
      <c r="K386" s="25"/>
      <c r="L386" s="25"/>
      <c r="M386" s="25"/>
      <c r="N386" s="25"/>
      <c r="O386" s="25"/>
      <c r="P386" s="25"/>
      <c r="Q386" s="26"/>
      <c r="R386" s="26"/>
      <c r="U386" s="26"/>
      <c r="W386" s="26"/>
      <c r="X386" s="27"/>
      <c r="Y386" s="154"/>
      <c r="Z386" s="154"/>
      <c r="AA386" s="154"/>
    </row>
    <row r="387" spans="2:27" s="13" customFormat="1" x14ac:dyDescent="0.25">
      <c r="B387" s="25"/>
      <c r="C387" s="25"/>
      <c r="D387" s="25"/>
      <c r="E387" s="25"/>
      <c r="F387" s="25"/>
      <c r="G387" s="25"/>
      <c r="H387" s="25"/>
      <c r="I387" s="25"/>
      <c r="J387" s="25"/>
      <c r="K387" s="25"/>
      <c r="L387" s="25"/>
      <c r="M387" s="25"/>
      <c r="N387" s="25"/>
      <c r="O387" s="25"/>
      <c r="P387" s="25"/>
      <c r="Q387" s="26"/>
      <c r="R387" s="26"/>
      <c r="U387" s="26"/>
      <c r="W387" s="26"/>
      <c r="X387" s="27"/>
      <c r="Y387" s="154"/>
      <c r="Z387" s="154"/>
      <c r="AA387" s="154"/>
    </row>
    <row r="388" spans="2:27" s="13" customFormat="1" x14ac:dyDescent="0.25">
      <c r="B388" s="25"/>
      <c r="C388" s="25"/>
      <c r="D388" s="25"/>
      <c r="E388" s="25"/>
      <c r="F388" s="25"/>
      <c r="G388" s="25"/>
      <c r="H388" s="25"/>
      <c r="I388" s="25"/>
      <c r="J388" s="25"/>
      <c r="K388" s="25"/>
      <c r="L388" s="25"/>
      <c r="M388" s="25"/>
      <c r="N388" s="25"/>
      <c r="O388" s="25"/>
      <c r="P388" s="25"/>
      <c r="Q388" s="26"/>
      <c r="R388" s="26"/>
      <c r="U388" s="26"/>
      <c r="W388" s="26"/>
      <c r="X388" s="27"/>
      <c r="Y388" s="154"/>
      <c r="Z388" s="154"/>
      <c r="AA388" s="154"/>
    </row>
    <row r="389" spans="2:27" s="13" customFormat="1" x14ac:dyDescent="0.25">
      <c r="B389" s="25"/>
      <c r="C389" s="25"/>
      <c r="D389" s="25"/>
      <c r="E389" s="25"/>
      <c r="F389" s="25"/>
      <c r="G389" s="25"/>
      <c r="H389" s="25"/>
      <c r="I389" s="25"/>
      <c r="J389" s="25"/>
      <c r="K389" s="25"/>
      <c r="L389" s="25"/>
      <c r="M389" s="25"/>
      <c r="N389" s="25"/>
      <c r="O389" s="25"/>
      <c r="P389" s="25"/>
      <c r="Q389" s="26"/>
      <c r="R389" s="26"/>
      <c r="U389" s="26"/>
      <c r="W389" s="26"/>
      <c r="X389" s="27"/>
      <c r="Y389" s="154"/>
      <c r="Z389" s="154"/>
      <c r="AA389" s="154"/>
    </row>
    <row r="390" spans="2:27" s="13" customFormat="1" x14ac:dyDescent="0.25">
      <c r="B390" s="25"/>
      <c r="C390" s="25"/>
      <c r="D390" s="25"/>
      <c r="E390" s="25"/>
      <c r="F390" s="25"/>
      <c r="G390" s="25"/>
      <c r="H390" s="25"/>
      <c r="I390" s="25"/>
      <c r="J390" s="25"/>
      <c r="K390" s="25"/>
      <c r="L390" s="25"/>
      <c r="M390" s="25"/>
      <c r="N390" s="25"/>
      <c r="O390" s="25"/>
      <c r="P390" s="25"/>
      <c r="Q390" s="26"/>
      <c r="R390" s="26"/>
      <c r="U390" s="26"/>
      <c r="W390" s="26"/>
      <c r="X390" s="27"/>
      <c r="Y390" s="154"/>
      <c r="Z390" s="154"/>
      <c r="AA390" s="154"/>
    </row>
    <row r="391" spans="2:27" s="13" customFormat="1" x14ac:dyDescent="0.25">
      <c r="B391" s="25"/>
      <c r="C391" s="25"/>
      <c r="D391" s="25"/>
      <c r="E391" s="25"/>
      <c r="F391" s="25"/>
      <c r="G391" s="25"/>
      <c r="H391" s="25"/>
      <c r="I391" s="25"/>
      <c r="J391" s="25"/>
      <c r="K391" s="25"/>
      <c r="L391" s="25"/>
      <c r="M391" s="25"/>
      <c r="N391" s="25"/>
      <c r="O391" s="25"/>
      <c r="P391" s="25"/>
      <c r="Q391" s="26"/>
      <c r="R391" s="26"/>
      <c r="U391" s="26"/>
      <c r="W391" s="26"/>
      <c r="X391" s="27"/>
      <c r="Y391" s="154"/>
      <c r="Z391" s="154"/>
      <c r="AA391" s="154"/>
    </row>
    <row r="392" spans="2:27" s="13" customFormat="1" x14ac:dyDescent="0.25">
      <c r="B392" s="25"/>
      <c r="C392" s="25"/>
      <c r="D392" s="25"/>
      <c r="E392" s="25"/>
      <c r="F392" s="25"/>
      <c r="G392" s="25"/>
      <c r="H392" s="25"/>
      <c r="I392" s="25"/>
      <c r="J392" s="25"/>
      <c r="K392" s="25"/>
      <c r="L392" s="25"/>
      <c r="M392" s="25"/>
      <c r="N392" s="25"/>
      <c r="O392" s="25"/>
      <c r="P392" s="25"/>
      <c r="Q392" s="26"/>
      <c r="R392" s="26"/>
      <c r="U392" s="26"/>
      <c r="W392" s="26"/>
      <c r="X392" s="27"/>
      <c r="Y392" s="154"/>
      <c r="Z392" s="154"/>
      <c r="AA392" s="154"/>
    </row>
    <row r="393" spans="2:27" s="13" customFormat="1" x14ac:dyDescent="0.25">
      <c r="B393" s="25"/>
      <c r="C393" s="25"/>
      <c r="D393" s="25"/>
      <c r="E393" s="25"/>
      <c r="F393" s="25"/>
      <c r="G393" s="25"/>
      <c r="H393" s="25"/>
      <c r="I393" s="25"/>
      <c r="J393" s="25"/>
      <c r="K393" s="25"/>
      <c r="L393" s="25"/>
      <c r="M393" s="25"/>
      <c r="N393" s="25"/>
      <c r="O393" s="25"/>
      <c r="P393" s="25"/>
      <c r="Q393" s="26"/>
      <c r="R393" s="26"/>
      <c r="U393" s="26"/>
      <c r="W393" s="26"/>
      <c r="X393" s="27"/>
      <c r="Y393" s="154"/>
      <c r="Z393" s="154"/>
      <c r="AA393" s="154"/>
    </row>
    <row r="394" spans="2:27" s="13" customFormat="1" x14ac:dyDescent="0.25">
      <c r="B394" s="25"/>
      <c r="C394" s="25"/>
      <c r="D394" s="25"/>
      <c r="E394" s="25"/>
      <c r="F394" s="25"/>
      <c r="G394" s="25"/>
      <c r="H394" s="25"/>
      <c r="I394" s="25"/>
      <c r="J394" s="25"/>
      <c r="K394" s="25"/>
      <c r="L394" s="25"/>
      <c r="M394" s="25"/>
      <c r="N394" s="25"/>
      <c r="O394" s="25"/>
      <c r="P394" s="25"/>
      <c r="Q394" s="26"/>
      <c r="R394" s="26"/>
      <c r="U394" s="26"/>
      <c r="W394" s="26"/>
      <c r="X394" s="27"/>
      <c r="Y394" s="154"/>
      <c r="Z394" s="154"/>
      <c r="AA394" s="154"/>
    </row>
    <row r="395" spans="2:27" s="13" customFormat="1" x14ac:dyDescent="0.25">
      <c r="B395" s="25"/>
      <c r="C395" s="25"/>
      <c r="D395" s="25"/>
      <c r="E395" s="25"/>
      <c r="F395" s="25"/>
      <c r="G395" s="25"/>
      <c r="H395" s="25"/>
      <c r="I395" s="25"/>
      <c r="J395" s="25"/>
      <c r="K395" s="25"/>
      <c r="L395" s="25"/>
      <c r="M395" s="25"/>
      <c r="N395" s="25"/>
      <c r="O395" s="25"/>
      <c r="P395" s="25"/>
      <c r="Q395" s="26"/>
      <c r="R395" s="26"/>
      <c r="U395" s="26"/>
      <c r="W395" s="26"/>
      <c r="X395" s="27"/>
      <c r="Y395" s="154"/>
      <c r="Z395" s="154"/>
      <c r="AA395" s="154"/>
    </row>
    <row r="396" spans="2:27" s="13" customFormat="1" x14ac:dyDescent="0.25">
      <c r="B396" s="25"/>
      <c r="C396" s="25"/>
      <c r="D396" s="25"/>
      <c r="E396" s="25"/>
      <c r="F396" s="25"/>
      <c r="G396" s="25"/>
      <c r="H396" s="25"/>
      <c r="I396" s="25"/>
      <c r="J396" s="25"/>
      <c r="K396" s="25"/>
      <c r="L396" s="25"/>
      <c r="M396" s="25"/>
      <c r="N396" s="25"/>
      <c r="O396" s="25"/>
      <c r="P396" s="25"/>
      <c r="Q396" s="26"/>
      <c r="R396" s="26"/>
      <c r="U396" s="26"/>
      <c r="W396" s="26"/>
      <c r="X396" s="27"/>
      <c r="Y396" s="154"/>
      <c r="Z396" s="154"/>
      <c r="AA396" s="154"/>
    </row>
    <row r="397" spans="2:27" s="13" customFormat="1" x14ac:dyDescent="0.25">
      <c r="B397" s="25"/>
      <c r="C397" s="25"/>
      <c r="D397" s="25"/>
      <c r="E397" s="25"/>
      <c r="F397" s="25"/>
      <c r="G397" s="25"/>
      <c r="H397" s="25"/>
      <c r="I397" s="25"/>
      <c r="J397" s="25"/>
      <c r="K397" s="25"/>
      <c r="L397" s="25"/>
      <c r="M397" s="25"/>
      <c r="N397" s="25"/>
      <c r="O397" s="25"/>
      <c r="P397" s="25"/>
      <c r="Q397" s="26"/>
      <c r="R397" s="26"/>
      <c r="U397" s="26"/>
      <c r="W397" s="26"/>
      <c r="X397" s="27"/>
      <c r="Y397" s="154"/>
      <c r="Z397" s="154"/>
      <c r="AA397" s="154"/>
    </row>
    <row r="398" spans="2:27" s="13" customFormat="1" x14ac:dyDescent="0.25">
      <c r="B398" s="25"/>
      <c r="C398" s="25"/>
      <c r="D398" s="25"/>
      <c r="E398" s="25"/>
      <c r="F398" s="25"/>
      <c r="G398" s="25"/>
      <c r="H398" s="25"/>
      <c r="I398" s="25"/>
      <c r="J398" s="25"/>
      <c r="K398" s="25"/>
      <c r="L398" s="25"/>
      <c r="M398" s="25"/>
      <c r="N398" s="25"/>
      <c r="O398" s="25"/>
      <c r="P398" s="25"/>
      <c r="Q398" s="26"/>
      <c r="R398" s="26"/>
      <c r="U398" s="26"/>
      <c r="W398" s="26"/>
      <c r="X398" s="27"/>
      <c r="Y398" s="154"/>
      <c r="Z398" s="154"/>
      <c r="AA398" s="154"/>
    </row>
    <row r="399" spans="2:27" s="13" customFormat="1" x14ac:dyDescent="0.25">
      <c r="B399" s="25"/>
      <c r="C399" s="25"/>
      <c r="D399" s="25"/>
      <c r="E399" s="25"/>
      <c r="F399" s="25"/>
      <c r="G399" s="25"/>
      <c r="H399" s="25"/>
      <c r="I399" s="25"/>
      <c r="J399" s="25"/>
      <c r="K399" s="25"/>
      <c r="L399" s="25"/>
      <c r="M399" s="25"/>
      <c r="N399" s="25"/>
      <c r="O399" s="25"/>
      <c r="P399" s="25"/>
      <c r="Q399" s="26"/>
      <c r="R399" s="26"/>
      <c r="U399" s="26"/>
      <c r="W399" s="26"/>
      <c r="X399" s="27"/>
      <c r="Y399" s="154"/>
      <c r="Z399" s="154"/>
      <c r="AA399" s="154"/>
    </row>
    <row r="400" spans="2:27" s="13" customFormat="1" x14ac:dyDescent="0.25">
      <c r="B400" s="25"/>
      <c r="C400" s="25"/>
      <c r="D400" s="25"/>
      <c r="E400" s="25"/>
      <c r="F400" s="25"/>
      <c r="G400" s="25"/>
      <c r="H400" s="25"/>
      <c r="I400" s="25"/>
      <c r="J400" s="25"/>
      <c r="K400" s="25"/>
      <c r="L400" s="25"/>
      <c r="M400" s="25"/>
      <c r="N400" s="25"/>
      <c r="O400" s="25"/>
      <c r="P400" s="25"/>
      <c r="Q400" s="26"/>
      <c r="R400" s="26"/>
      <c r="U400" s="26"/>
      <c r="W400" s="26"/>
      <c r="X400" s="27"/>
      <c r="Y400" s="154"/>
      <c r="Z400" s="154"/>
      <c r="AA400" s="154"/>
    </row>
    <row r="401" spans="2:27" s="13" customFormat="1" x14ac:dyDescent="0.25">
      <c r="B401" s="25"/>
      <c r="C401" s="25"/>
      <c r="D401" s="25"/>
      <c r="E401" s="25"/>
      <c r="F401" s="25"/>
      <c r="G401" s="25"/>
      <c r="H401" s="25"/>
      <c r="I401" s="25"/>
      <c r="J401" s="25"/>
      <c r="K401" s="25"/>
      <c r="L401" s="25"/>
      <c r="M401" s="25"/>
      <c r="N401" s="25"/>
      <c r="O401" s="25"/>
      <c r="P401" s="25"/>
      <c r="Q401" s="26"/>
      <c r="R401" s="26"/>
      <c r="U401" s="26"/>
      <c r="W401" s="26"/>
      <c r="X401" s="27"/>
      <c r="Y401" s="154"/>
      <c r="Z401" s="154"/>
      <c r="AA401" s="154"/>
    </row>
    <row r="402" spans="2:27" s="13" customFormat="1" x14ac:dyDescent="0.25">
      <c r="B402" s="25"/>
      <c r="C402" s="25"/>
      <c r="D402" s="25"/>
      <c r="E402" s="25"/>
      <c r="F402" s="25"/>
      <c r="G402" s="25"/>
      <c r="H402" s="25"/>
      <c r="I402" s="25"/>
      <c r="J402" s="25"/>
      <c r="K402" s="25"/>
      <c r="L402" s="25"/>
      <c r="M402" s="25"/>
      <c r="N402" s="25"/>
      <c r="O402" s="25"/>
      <c r="P402" s="25"/>
      <c r="Q402" s="26"/>
      <c r="R402" s="26"/>
      <c r="U402" s="26"/>
      <c r="W402" s="26"/>
      <c r="X402" s="27"/>
      <c r="Y402" s="154"/>
      <c r="Z402" s="154"/>
      <c r="AA402" s="154"/>
    </row>
    <row r="403" spans="2:27" s="13" customFormat="1" x14ac:dyDescent="0.25">
      <c r="B403" s="25"/>
      <c r="C403" s="25"/>
      <c r="D403" s="25"/>
      <c r="E403" s="25"/>
      <c r="F403" s="25"/>
      <c r="G403" s="25"/>
      <c r="H403" s="25"/>
      <c r="I403" s="25"/>
      <c r="J403" s="25"/>
      <c r="K403" s="25"/>
      <c r="L403" s="25"/>
      <c r="M403" s="25"/>
      <c r="N403" s="25"/>
      <c r="O403" s="25"/>
      <c r="P403" s="25"/>
      <c r="Q403" s="26"/>
      <c r="R403" s="26"/>
      <c r="U403" s="26"/>
      <c r="W403" s="26"/>
      <c r="X403" s="27"/>
      <c r="Y403" s="154"/>
      <c r="Z403" s="154"/>
      <c r="AA403" s="154"/>
    </row>
    <row r="404" spans="2:27" s="13" customFormat="1" x14ac:dyDescent="0.25">
      <c r="B404" s="25"/>
      <c r="C404" s="25"/>
      <c r="D404" s="25"/>
      <c r="E404" s="25"/>
      <c r="F404" s="25"/>
      <c r="G404" s="25"/>
      <c r="H404" s="25"/>
      <c r="I404" s="25"/>
      <c r="J404" s="25"/>
      <c r="K404" s="25"/>
      <c r="L404" s="25"/>
      <c r="M404" s="25"/>
      <c r="N404" s="25"/>
      <c r="O404" s="25"/>
      <c r="P404" s="25"/>
      <c r="Q404" s="26"/>
      <c r="R404" s="26"/>
      <c r="U404" s="26"/>
      <c r="W404" s="26"/>
      <c r="X404" s="27"/>
      <c r="Y404" s="154"/>
      <c r="Z404" s="154"/>
      <c r="AA404" s="154"/>
    </row>
    <row r="405" spans="2:27" s="13" customFormat="1" x14ac:dyDescent="0.25">
      <c r="B405" s="25"/>
      <c r="C405" s="25"/>
      <c r="D405" s="25"/>
      <c r="E405" s="25"/>
      <c r="F405" s="25"/>
      <c r="G405" s="25"/>
      <c r="H405" s="25"/>
      <c r="I405" s="25"/>
      <c r="J405" s="25"/>
      <c r="K405" s="25"/>
      <c r="L405" s="25"/>
      <c r="M405" s="25"/>
      <c r="N405" s="25"/>
      <c r="O405" s="25"/>
      <c r="P405" s="25"/>
      <c r="Q405" s="26"/>
      <c r="R405" s="26"/>
      <c r="U405" s="26"/>
      <c r="W405" s="26"/>
      <c r="X405" s="27"/>
      <c r="Y405" s="154"/>
      <c r="Z405" s="154"/>
      <c r="AA405" s="154"/>
    </row>
    <row r="406" spans="2:27" s="13" customFormat="1" x14ac:dyDescent="0.25">
      <c r="B406" s="25"/>
      <c r="C406" s="25"/>
      <c r="D406" s="25"/>
      <c r="E406" s="25"/>
      <c r="F406" s="25"/>
      <c r="G406" s="25"/>
      <c r="H406" s="25"/>
      <c r="I406" s="25"/>
      <c r="J406" s="25"/>
      <c r="K406" s="25"/>
      <c r="L406" s="25"/>
      <c r="M406" s="25"/>
      <c r="N406" s="25"/>
      <c r="O406" s="25"/>
      <c r="P406" s="25"/>
      <c r="Q406" s="26"/>
      <c r="R406" s="26"/>
      <c r="U406" s="26"/>
      <c r="W406" s="26"/>
      <c r="X406" s="27"/>
      <c r="Y406" s="154"/>
      <c r="Z406" s="154"/>
      <c r="AA406" s="154"/>
    </row>
    <row r="407" spans="2:27" s="13" customFormat="1" x14ac:dyDescent="0.25">
      <c r="B407" s="25"/>
      <c r="C407" s="25"/>
      <c r="D407" s="25"/>
      <c r="E407" s="25"/>
      <c r="F407" s="25"/>
      <c r="G407" s="25"/>
      <c r="H407" s="25"/>
      <c r="I407" s="25"/>
      <c r="J407" s="25"/>
      <c r="K407" s="25"/>
      <c r="L407" s="25"/>
      <c r="M407" s="25"/>
      <c r="N407" s="25"/>
      <c r="O407" s="25"/>
      <c r="P407" s="25"/>
      <c r="Q407" s="26"/>
      <c r="R407" s="26"/>
      <c r="U407" s="26"/>
      <c r="W407" s="26"/>
      <c r="X407" s="27"/>
      <c r="Y407" s="154"/>
      <c r="Z407" s="154"/>
      <c r="AA407" s="154"/>
    </row>
    <row r="408" spans="2:27" s="13" customFormat="1" x14ac:dyDescent="0.25">
      <c r="B408" s="25"/>
      <c r="C408" s="25"/>
      <c r="D408" s="25"/>
      <c r="E408" s="25"/>
      <c r="F408" s="25"/>
      <c r="G408" s="25"/>
      <c r="H408" s="25"/>
      <c r="I408" s="25"/>
      <c r="J408" s="25"/>
      <c r="K408" s="25"/>
      <c r="L408" s="25"/>
      <c r="M408" s="25"/>
      <c r="N408" s="25"/>
      <c r="O408" s="25"/>
      <c r="P408" s="25"/>
      <c r="Q408" s="26"/>
      <c r="R408" s="26"/>
      <c r="U408" s="26"/>
      <c r="W408" s="26"/>
      <c r="X408" s="27"/>
      <c r="Y408" s="154"/>
      <c r="Z408" s="154"/>
      <c r="AA408" s="154"/>
    </row>
    <row r="409" spans="2:27" s="13" customFormat="1" x14ac:dyDescent="0.25">
      <c r="B409" s="25"/>
      <c r="C409" s="25"/>
      <c r="D409" s="25"/>
      <c r="E409" s="25"/>
      <c r="F409" s="25"/>
      <c r="G409" s="25"/>
      <c r="H409" s="25"/>
      <c r="I409" s="25"/>
      <c r="J409" s="25"/>
      <c r="K409" s="25"/>
      <c r="L409" s="25"/>
      <c r="M409" s="25"/>
      <c r="N409" s="25"/>
      <c r="O409" s="25"/>
      <c r="P409" s="25"/>
      <c r="Q409" s="26"/>
      <c r="R409" s="26"/>
      <c r="U409" s="26"/>
      <c r="W409" s="26"/>
      <c r="X409" s="27"/>
      <c r="Y409" s="154"/>
      <c r="Z409" s="154"/>
      <c r="AA409" s="154"/>
    </row>
    <row r="410" spans="2:27" s="13" customFormat="1" x14ac:dyDescent="0.25">
      <c r="B410" s="25"/>
      <c r="C410" s="25"/>
      <c r="D410" s="25"/>
      <c r="E410" s="25"/>
      <c r="F410" s="25"/>
      <c r="G410" s="25"/>
      <c r="H410" s="25"/>
      <c r="I410" s="25"/>
      <c r="J410" s="25"/>
      <c r="K410" s="25"/>
      <c r="L410" s="25"/>
      <c r="M410" s="25"/>
      <c r="N410" s="25"/>
      <c r="O410" s="25"/>
      <c r="P410" s="25"/>
      <c r="Q410" s="26"/>
      <c r="R410" s="26"/>
      <c r="U410" s="26"/>
      <c r="W410" s="26"/>
      <c r="X410" s="27"/>
      <c r="Y410" s="154"/>
      <c r="Z410" s="154"/>
      <c r="AA410" s="154"/>
    </row>
    <row r="411" spans="2:27" s="13" customFormat="1" x14ac:dyDescent="0.25">
      <c r="B411" s="25"/>
      <c r="C411" s="25"/>
      <c r="D411" s="25"/>
      <c r="E411" s="25"/>
      <c r="F411" s="25"/>
      <c r="G411" s="25"/>
      <c r="H411" s="25"/>
      <c r="I411" s="25"/>
      <c r="J411" s="25"/>
      <c r="K411" s="25"/>
      <c r="L411" s="25"/>
      <c r="M411" s="25"/>
      <c r="N411" s="25"/>
      <c r="O411" s="25"/>
      <c r="P411" s="25"/>
      <c r="Q411" s="26"/>
      <c r="R411" s="26"/>
      <c r="U411" s="26"/>
      <c r="W411" s="26"/>
      <c r="X411" s="27"/>
      <c r="Y411" s="154"/>
      <c r="Z411" s="154"/>
      <c r="AA411" s="154"/>
    </row>
    <row r="412" spans="2:27" s="13" customFormat="1" x14ac:dyDescent="0.25">
      <c r="B412" s="25"/>
      <c r="C412" s="25"/>
      <c r="D412" s="25"/>
      <c r="E412" s="25"/>
      <c r="F412" s="25"/>
      <c r="G412" s="25"/>
      <c r="H412" s="25"/>
      <c r="I412" s="25"/>
      <c r="J412" s="25"/>
      <c r="K412" s="25"/>
      <c r="L412" s="25"/>
      <c r="M412" s="25"/>
      <c r="N412" s="25"/>
      <c r="O412" s="25"/>
      <c r="P412" s="25"/>
      <c r="Q412" s="26"/>
      <c r="R412" s="26"/>
      <c r="U412" s="26"/>
      <c r="W412" s="26"/>
      <c r="X412" s="27"/>
      <c r="Y412" s="154"/>
      <c r="Z412" s="154"/>
      <c r="AA412" s="154"/>
    </row>
    <row r="413" spans="2:27" s="13" customFormat="1" x14ac:dyDescent="0.25">
      <c r="B413" s="25"/>
      <c r="C413" s="25"/>
      <c r="D413" s="25"/>
      <c r="E413" s="25"/>
      <c r="F413" s="25"/>
      <c r="G413" s="25"/>
      <c r="H413" s="25"/>
      <c r="I413" s="25"/>
      <c r="J413" s="25"/>
      <c r="K413" s="25"/>
      <c r="L413" s="25"/>
      <c r="M413" s="25"/>
      <c r="N413" s="25"/>
      <c r="O413" s="25"/>
      <c r="P413" s="25"/>
      <c r="Q413" s="26"/>
      <c r="R413" s="26"/>
      <c r="U413" s="26"/>
      <c r="W413" s="26"/>
      <c r="X413" s="27"/>
      <c r="Y413" s="154"/>
      <c r="Z413" s="154"/>
      <c r="AA413" s="154"/>
    </row>
    <row r="414" spans="2:27" s="13" customFormat="1" x14ac:dyDescent="0.25">
      <c r="B414" s="25"/>
      <c r="C414" s="25"/>
      <c r="D414" s="25"/>
      <c r="E414" s="25"/>
      <c r="F414" s="25"/>
      <c r="G414" s="25"/>
      <c r="H414" s="25"/>
      <c r="I414" s="25"/>
      <c r="J414" s="25"/>
      <c r="K414" s="25"/>
      <c r="L414" s="25"/>
      <c r="M414" s="25"/>
      <c r="N414" s="25"/>
      <c r="O414" s="25"/>
      <c r="P414" s="25"/>
      <c r="Q414" s="26"/>
      <c r="R414" s="26"/>
      <c r="U414" s="26"/>
      <c r="W414" s="26"/>
      <c r="X414" s="27"/>
      <c r="Y414" s="154"/>
      <c r="Z414" s="154"/>
      <c r="AA414" s="154"/>
    </row>
    <row r="415" spans="2:27" s="13" customFormat="1" x14ac:dyDescent="0.25">
      <c r="B415" s="25"/>
      <c r="C415" s="25"/>
      <c r="D415" s="25"/>
      <c r="E415" s="25"/>
      <c r="F415" s="25"/>
      <c r="G415" s="25"/>
      <c r="H415" s="25"/>
      <c r="I415" s="25"/>
      <c r="J415" s="25"/>
      <c r="K415" s="25"/>
      <c r="L415" s="25"/>
      <c r="M415" s="25"/>
      <c r="N415" s="25"/>
      <c r="O415" s="25"/>
      <c r="P415" s="25"/>
      <c r="Q415" s="26"/>
      <c r="R415" s="26"/>
      <c r="U415" s="26"/>
      <c r="W415" s="26"/>
      <c r="X415" s="27"/>
      <c r="Y415" s="154"/>
      <c r="Z415" s="154"/>
      <c r="AA415" s="154"/>
    </row>
    <row r="416" spans="2:27" s="13" customFormat="1" x14ac:dyDescent="0.25">
      <c r="B416" s="25"/>
      <c r="C416" s="25"/>
      <c r="D416" s="25"/>
      <c r="E416" s="25"/>
      <c r="F416" s="25"/>
      <c r="G416" s="25"/>
      <c r="H416" s="25"/>
      <c r="I416" s="25"/>
      <c r="J416" s="25"/>
      <c r="K416" s="25"/>
      <c r="L416" s="25"/>
      <c r="M416" s="25"/>
      <c r="N416" s="25"/>
      <c r="O416" s="25"/>
      <c r="P416" s="25"/>
      <c r="Q416" s="26"/>
      <c r="R416" s="26"/>
      <c r="U416" s="26"/>
      <c r="W416" s="26"/>
      <c r="X416" s="27"/>
      <c r="Y416" s="154"/>
      <c r="Z416" s="154"/>
      <c r="AA416" s="154"/>
    </row>
    <row r="417" spans="2:63" s="13" customFormat="1" x14ac:dyDescent="0.25">
      <c r="B417" s="25"/>
      <c r="C417" s="25"/>
      <c r="D417" s="25"/>
      <c r="E417" s="25"/>
      <c r="F417" s="25"/>
      <c r="G417" s="25"/>
      <c r="H417" s="25"/>
      <c r="I417" s="25"/>
      <c r="J417" s="25"/>
      <c r="K417" s="25"/>
      <c r="L417" s="25"/>
      <c r="M417" s="25"/>
      <c r="N417" s="25"/>
      <c r="O417" s="25"/>
      <c r="P417" s="25"/>
      <c r="Q417" s="26"/>
      <c r="R417" s="26"/>
      <c r="U417" s="26"/>
      <c r="W417" s="26"/>
      <c r="X417" s="27"/>
      <c r="Y417" s="154"/>
      <c r="Z417" s="154"/>
      <c r="AA417" s="154"/>
    </row>
    <row r="418" spans="2:63" s="13" customFormat="1" x14ac:dyDescent="0.25">
      <c r="B418" s="25"/>
      <c r="C418" s="25"/>
      <c r="D418" s="25"/>
      <c r="E418" s="25"/>
      <c r="F418" s="25"/>
      <c r="G418" s="25"/>
      <c r="H418" s="25"/>
      <c r="I418" s="25"/>
      <c r="J418" s="25"/>
      <c r="K418" s="25"/>
      <c r="L418" s="25"/>
      <c r="M418" s="25"/>
      <c r="N418" s="25"/>
      <c r="O418" s="25"/>
      <c r="P418" s="25"/>
      <c r="Q418" s="26"/>
      <c r="R418" s="26"/>
      <c r="U418" s="26"/>
      <c r="W418" s="26"/>
      <c r="X418" s="27"/>
      <c r="Y418" s="154"/>
      <c r="Z418" s="154"/>
      <c r="AA418" s="154"/>
    </row>
    <row r="419" spans="2:63" s="13" customFormat="1" x14ac:dyDescent="0.25">
      <c r="B419" s="25"/>
      <c r="C419" s="25"/>
      <c r="D419" s="25"/>
      <c r="E419" s="25"/>
      <c r="F419" s="25"/>
      <c r="G419" s="25"/>
      <c r="H419" s="25"/>
      <c r="I419" s="25"/>
      <c r="J419" s="25"/>
      <c r="K419" s="25"/>
      <c r="L419" s="25"/>
      <c r="M419" s="25"/>
      <c r="N419" s="25"/>
      <c r="O419" s="25"/>
      <c r="P419" s="25"/>
      <c r="Q419" s="26"/>
      <c r="R419" s="26"/>
      <c r="U419" s="26"/>
      <c r="W419" s="26"/>
      <c r="X419" s="27"/>
      <c r="Y419" s="154"/>
      <c r="Z419" s="154"/>
      <c r="AA419" s="154"/>
    </row>
    <row r="420" spans="2:63" s="13" customFormat="1" x14ac:dyDescent="0.25">
      <c r="B420" s="25"/>
      <c r="C420" s="25"/>
      <c r="D420" s="25"/>
      <c r="E420" s="25"/>
      <c r="F420" s="25"/>
      <c r="G420" s="25"/>
      <c r="H420" s="25"/>
      <c r="I420" s="25"/>
      <c r="J420" s="25"/>
      <c r="K420" s="25"/>
      <c r="L420" s="25"/>
      <c r="M420" s="25"/>
      <c r="N420" s="25"/>
      <c r="O420" s="25"/>
      <c r="P420" s="25"/>
      <c r="Q420" s="26"/>
      <c r="R420" s="26"/>
      <c r="U420" s="26"/>
      <c r="W420" s="26"/>
      <c r="X420" s="27"/>
      <c r="Y420" s="154"/>
      <c r="Z420" s="154"/>
      <c r="AA420" s="154"/>
    </row>
    <row r="421" spans="2:63" s="13" customFormat="1" x14ac:dyDescent="0.25">
      <c r="B421" s="25"/>
      <c r="C421" s="25"/>
      <c r="D421" s="25"/>
      <c r="E421" s="25"/>
      <c r="F421" s="25"/>
      <c r="G421" s="25"/>
      <c r="H421" s="25"/>
      <c r="I421" s="25"/>
      <c r="J421" s="25"/>
      <c r="K421" s="25"/>
      <c r="L421" s="25"/>
      <c r="M421" s="25"/>
      <c r="N421" s="25"/>
      <c r="O421" s="25"/>
      <c r="P421" s="25"/>
      <c r="Q421" s="26"/>
      <c r="R421" s="26"/>
      <c r="U421" s="26"/>
      <c r="W421" s="26"/>
      <c r="X421" s="27"/>
      <c r="Y421" s="154"/>
      <c r="Z421" s="154"/>
      <c r="AA421" s="154"/>
    </row>
    <row r="422" spans="2:63" x14ac:dyDescent="0.25">
      <c r="BA422" s="25"/>
      <c r="BB422" s="25"/>
      <c r="BC422" s="25"/>
      <c r="BD422" s="25"/>
      <c r="BE422" s="25"/>
      <c r="BF422" s="25"/>
      <c r="BG422" s="25"/>
      <c r="BH422" s="25"/>
      <c r="BI422" s="25"/>
      <c r="BJ422" s="25"/>
      <c r="BK422" s="25"/>
    </row>
    <row r="423" spans="2:63" x14ac:dyDescent="0.25">
      <c r="BA423" s="25"/>
      <c r="BB423" s="25"/>
      <c r="BC423" s="25"/>
      <c r="BD423" s="25"/>
      <c r="BE423" s="25"/>
      <c r="BF423" s="25"/>
      <c r="BG423" s="25"/>
      <c r="BH423" s="25"/>
      <c r="BI423" s="25"/>
      <c r="BJ423" s="25"/>
      <c r="BK423" s="25"/>
    </row>
  </sheetData>
  <sheetProtection sheet="1" scenarios="1"/>
  <customSheetViews>
    <customSheetView guid="{516FD917-C90A-43C8-A271-430F564CF4C2}" showGridLines="0" hiddenRows="1" hiddenColumns="1">
      <selection activeCell="AJ3" sqref="AJ3"/>
      <pageMargins left="0.7" right="0.7" top="0.75" bottom="0.75" header="0.3" footer="0.3"/>
      <pageSetup paperSize="9" orientation="portrait" r:id="rId1"/>
    </customSheetView>
  </customSheetViews>
  <mergeCells count="24">
    <mergeCell ref="Y111:AA111"/>
    <mergeCell ref="Y17:AA17"/>
    <mergeCell ref="Y39:AA39"/>
    <mergeCell ref="Y57:AA57"/>
    <mergeCell ref="Y75:AA75"/>
    <mergeCell ref="Y93:AA93"/>
    <mergeCell ref="I20:J21"/>
    <mergeCell ref="K20:L21"/>
    <mergeCell ref="D13:F13"/>
    <mergeCell ref="M13:O13"/>
    <mergeCell ref="C22:D22"/>
    <mergeCell ref="E22:F22"/>
    <mergeCell ref="G22:H22"/>
    <mergeCell ref="I22:J22"/>
    <mergeCell ref="E20:F21"/>
    <mergeCell ref="G20:H21"/>
    <mergeCell ref="C20:D21"/>
    <mergeCell ref="K22:L22"/>
    <mergeCell ref="B4:P4"/>
    <mergeCell ref="D9:F9"/>
    <mergeCell ref="M9:O9"/>
    <mergeCell ref="B2:P2"/>
    <mergeCell ref="D11:F11"/>
    <mergeCell ref="M11:O11"/>
  </mergeCells>
  <dataValidations count="13">
    <dataValidation type="list" allowBlank="1" showInputMessage="1" showErrorMessage="1" sqref="O65399 JK37 TG37 ADC37 AMY37 AWU37 BGQ37 BQM37 CAI37 CKE37 CUA37 DDW37 DNS37 DXO37 EHK37 ERG37 FBC37 FKY37 FUU37 GEQ37 GOM37 GYI37 HIE37 HSA37 IBW37 ILS37 IVO37 JFK37 JPG37 JZC37 KIY37 KSU37 LCQ37 LMM37 LWI37 MGE37 MQA37 MZW37 NJS37 NTO37 ODK37 ONG37 OXC37 PGY37 PQU37 QAQ37 QKM37 QUI37 REE37 ROA37 RXW37 SHS37 SRO37 TBK37 TLG37 TVC37 UEY37 UOU37 UYQ37 VIM37 VSI37 WCE37 WMA37 WVW37 JK65489 TG65489 ADC65489 AMY65489 AWU65489 BGQ65489 BQM65489 CAI65489 CKE65489 CUA65489 DDW65489 DNS65489 DXO65489 EHK65489 ERG65489 FBC65489 FKY65489 FUU65489 GEQ65489 GOM65489 GYI65489 HIE65489 HSA65489 IBW65489 ILS65489 IVO65489 JFK65489 JPG65489 JZC65489 KIY65489 KSU65489 LCQ65489 LMM65489 LWI65489 MGE65489 MQA65489 MZW65489 NJS65489 NTO65489 ODK65489 ONG65489 OXC65489 PGY65489 PQU65489 QAQ65489 QKM65489 QUI65489 REE65489 ROA65489 RXW65489 SHS65489 SRO65489 TBK65489 TLG65489 TVC65489 UEY65489 UOU65489 UYQ65489 VIM65489 VSI65489 WCE65489 WMA65489 WVW65489 O130935 JK131025 TG131025 ADC131025 AMY131025 AWU131025 BGQ131025 BQM131025 CAI131025 CKE131025 CUA131025 DDW131025 DNS131025 DXO131025 EHK131025 ERG131025 FBC131025 FKY131025 FUU131025 GEQ131025 GOM131025 GYI131025 HIE131025 HSA131025 IBW131025 ILS131025 IVO131025 JFK131025 JPG131025 JZC131025 KIY131025 KSU131025 LCQ131025 LMM131025 LWI131025 MGE131025 MQA131025 MZW131025 NJS131025 NTO131025 ODK131025 ONG131025 OXC131025 PGY131025 PQU131025 QAQ131025 QKM131025 QUI131025 REE131025 ROA131025 RXW131025 SHS131025 SRO131025 TBK131025 TLG131025 TVC131025 UEY131025 UOU131025 UYQ131025 VIM131025 VSI131025 WCE131025 WMA131025 WVW131025 O196471 JK196561 TG196561 ADC196561 AMY196561 AWU196561 BGQ196561 BQM196561 CAI196561 CKE196561 CUA196561 DDW196561 DNS196561 DXO196561 EHK196561 ERG196561 FBC196561 FKY196561 FUU196561 GEQ196561 GOM196561 GYI196561 HIE196561 HSA196561 IBW196561 ILS196561 IVO196561 JFK196561 JPG196561 JZC196561 KIY196561 KSU196561 LCQ196561 LMM196561 LWI196561 MGE196561 MQA196561 MZW196561 NJS196561 NTO196561 ODK196561 ONG196561 OXC196561 PGY196561 PQU196561 QAQ196561 QKM196561 QUI196561 REE196561 ROA196561 RXW196561 SHS196561 SRO196561 TBK196561 TLG196561 TVC196561 UEY196561 UOU196561 UYQ196561 VIM196561 VSI196561 WCE196561 WMA196561 WVW196561 O262007 JK262097 TG262097 ADC262097 AMY262097 AWU262097 BGQ262097 BQM262097 CAI262097 CKE262097 CUA262097 DDW262097 DNS262097 DXO262097 EHK262097 ERG262097 FBC262097 FKY262097 FUU262097 GEQ262097 GOM262097 GYI262097 HIE262097 HSA262097 IBW262097 ILS262097 IVO262097 JFK262097 JPG262097 JZC262097 KIY262097 KSU262097 LCQ262097 LMM262097 LWI262097 MGE262097 MQA262097 MZW262097 NJS262097 NTO262097 ODK262097 ONG262097 OXC262097 PGY262097 PQU262097 QAQ262097 QKM262097 QUI262097 REE262097 ROA262097 RXW262097 SHS262097 SRO262097 TBK262097 TLG262097 TVC262097 UEY262097 UOU262097 UYQ262097 VIM262097 VSI262097 WCE262097 WMA262097 WVW262097 O327543 JK327633 TG327633 ADC327633 AMY327633 AWU327633 BGQ327633 BQM327633 CAI327633 CKE327633 CUA327633 DDW327633 DNS327633 DXO327633 EHK327633 ERG327633 FBC327633 FKY327633 FUU327633 GEQ327633 GOM327633 GYI327633 HIE327633 HSA327633 IBW327633 ILS327633 IVO327633 JFK327633 JPG327633 JZC327633 KIY327633 KSU327633 LCQ327633 LMM327633 LWI327633 MGE327633 MQA327633 MZW327633 NJS327633 NTO327633 ODK327633 ONG327633 OXC327633 PGY327633 PQU327633 QAQ327633 QKM327633 QUI327633 REE327633 ROA327633 RXW327633 SHS327633 SRO327633 TBK327633 TLG327633 TVC327633 UEY327633 UOU327633 UYQ327633 VIM327633 VSI327633 WCE327633 WMA327633 WVW327633 O393079 JK393169 TG393169 ADC393169 AMY393169 AWU393169 BGQ393169 BQM393169 CAI393169 CKE393169 CUA393169 DDW393169 DNS393169 DXO393169 EHK393169 ERG393169 FBC393169 FKY393169 FUU393169 GEQ393169 GOM393169 GYI393169 HIE393169 HSA393169 IBW393169 ILS393169 IVO393169 JFK393169 JPG393169 JZC393169 KIY393169 KSU393169 LCQ393169 LMM393169 LWI393169 MGE393169 MQA393169 MZW393169 NJS393169 NTO393169 ODK393169 ONG393169 OXC393169 PGY393169 PQU393169 QAQ393169 QKM393169 QUI393169 REE393169 ROA393169 RXW393169 SHS393169 SRO393169 TBK393169 TLG393169 TVC393169 UEY393169 UOU393169 UYQ393169 VIM393169 VSI393169 WCE393169 WMA393169 WVW393169 O458615 JK458705 TG458705 ADC458705 AMY458705 AWU458705 BGQ458705 BQM458705 CAI458705 CKE458705 CUA458705 DDW458705 DNS458705 DXO458705 EHK458705 ERG458705 FBC458705 FKY458705 FUU458705 GEQ458705 GOM458705 GYI458705 HIE458705 HSA458705 IBW458705 ILS458705 IVO458705 JFK458705 JPG458705 JZC458705 KIY458705 KSU458705 LCQ458705 LMM458705 LWI458705 MGE458705 MQA458705 MZW458705 NJS458705 NTO458705 ODK458705 ONG458705 OXC458705 PGY458705 PQU458705 QAQ458705 QKM458705 QUI458705 REE458705 ROA458705 RXW458705 SHS458705 SRO458705 TBK458705 TLG458705 TVC458705 UEY458705 UOU458705 UYQ458705 VIM458705 VSI458705 WCE458705 WMA458705 WVW458705 O524151 JK524241 TG524241 ADC524241 AMY524241 AWU524241 BGQ524241 BQM524241 CAI524241 CKE524241 CUA524241 DDW524241 DNS524241 DXO524241 EHK524241 ERG524241 FBC524241 FKY524241 FUU524241 GEQ524241 GOM524241 GYI524241 HIE524241 HSA524241 IBW524241 ILS524241 IVO524241 JFK524241 JPG524241 JZC524241 KIY524241 KSU524241 LCQ524241 LMM524241 LWI524241 MGE524241 MQA524241 MZW524241 NJS524241 NTO524241 ODK524241 ONG524241 OXC524241 PGY524241 PQU524241 QAQ524241 QKM524241 QUI524241 REE524241 ROA524241 RXW524241 SHS524241 SRO524241 TBK524241 TLG524241 TVC524241 UEY524241 UOU524241 UYQ524241 VIM524241 VSI524241 WCE524241 WMA524241 WVW524241 O589687 JK589777 TG589777 ADC589777 AMY589777 AWU589777 BGQ589777 BQM589777 CAI589777 CKE589777 CUA589777 DDW589777 DNS589777 DXO589777 EHK589777 ERG589777 FBC589777 FKY589777 FUU589777 GEQ589777 GOM589777 GYI589777 HIE589777 HSA589777 IBW589777 ILS589777 IVO589777 JFK589777 JPG589777 JZC589777 KIY589777 KSU589777 LCQ589777 LMM589777 LWI589777 MGE589777 MQA589777 MZW589777 NJS589777 NTO589777 ODK589777 ONG589777 OXC589777 PGY589777 PQU589777 QAQ589777 QKM589777 QUI589777 REE589777 ROA589777 RXW589777 SHS589777 SRO589777 TBK589777 TLG589777 TVC589777 UEY589777 UOU589777 UYQ589777 VIM589777 VSI589777 WCE589777 WMA589777 WVW589777 O655223 JK655313 TG655313 ADC655313 AMY655313 AWU655313 BGQ655313 BQM655313 CAI655313 CKE655313 CUA655313 DDW655313 DNS655313 DXO655313 EHK655313 ERG655313 FBC655313 FKY655313 FUU655313 GEQ655313 GOM655313 GYI655313 HIE655313 HSA655313 IBW655313 ILS655313 IVO655313 JFK655313 JPG655313 JZC655313 KIY655313 KSU655313 LCQ655313 LMM655313 LWI655313 MGE655313 MQA655313 MZW655313 NJS655313 NTO655313 ODK655313 ONG655313 OXC655313 PGY655313 PQU655313 QAQ655313 QKM655313 QUI655313 REE655313 ROA655313 RXW655313 SHS655313 SRO655313 TBK655313 TLG655313 TVC655313 UEY655313 UOU655313 UYQ655313 VIM655313 VSI655313 WCE655313 WMA655313 WVW655313 O720759 JK720849 TG720849 ADC720849 AMY720849 AWU720849 BGQ720849 BQM720849 CAI720849 CKE720849 CUA720849 DDW720849 DNS720849 DXO720849 EHK720849 ERG720849 FBC720849 FKY720849 FUU720849 GEQ720849 GOM720849 GYI720849 HIE720849 HSA720849 IBW720849 ILS720849 IVO720849 JFK720849 JPG720849 JZC720849 KIY720849 KSU720849 LCQ720849 LMM720849 LWI720849 MGE720849 MQA720849 MZW720849 NJS720849 NTO720849 ODK720849 ONG720849 OXC720849 PGY720849 PQU720849 QAQ720849 QKM720849 QUI720849 REE720849 ROA720849 RXW720849 SHS720849 SRO720849 TBK720849 TLG720849 TVC720849 UEY720849 UOU720849 UYQ720849 VIM720849 VSI720849 WCE720849 WMA720849 WVW720849 O786295 JK786385 TG786385 ADC786385 AMY786385 AWU786385 BGQ786385 BQM786385 CAI786385 CKE786385 CUA786385 DDW786385 DNS786385 DXO786385 EHK786385 ERG786385 FBC786385 FKY786385 FUU786385 GEQ786385 GOM786385 GYI786385 HIE786385 HSA786385 IBW786385 ILS786385 IVO786385 JFK786385 JPG786385 JZC786385 KIY786385 KSU786385 LCQ786385 LMM786385 LWI786385 MGE786385 MQA786385 MZW786385 NJS786385 NTO786385 ODK786385 ONG786385 OXC786385 PGY786385 PQU786385 QAQ786385 QKM786385 QUI786385 REE786385 ROA786385 RXW786385 SHS786385 SRO786385 TBK786385 TLG786385 TVC786385 UEY786385 UOU786385 UYQ786385 VIM786385 VSI786385 WCE786385 WMA786385 WVW786385 O851831 JK851921 TG851921 ADC851921 AMY851921 AWU851921 BGQ851921 BQM851921 CAI851921 CKE851921 CUA851921 DDW851921 DNS851921 DXO851921 EHK851921 ERG851921 FBC851921 FKY851921 FUU851921 GEQ851921 GOM851921 GYI851921 HIE851921 HSA851921 IBW851921 ILS851921 IVO851921 JFK851921 JPG851921 JZC851921 KIY851921 KSU851921 LCQ851921 LMM851921 LWI851921 MGE851921 MQA851921 MZW851921 NJS851921 NTO851921 ODK851921 ONG851921 OXC851921 PGY851921 PQU851921 QAQ851921 QKM851921 QUI851921 REE851921 ROA851921 RXW851921 SHS851921 SRO851921 TBK851921 TLG851921 TVC851921 UEY851921 UOU851921 UYQ851921 VIM851921 VSI851921 WCE851921 WMA851921 WVW851921 O917367 JK917457 TG917457 ADC917457 AMY917457 AWU917457 BGQ917457 BQM917457 CAI917457 CKE917457 CUA917457 DDW917457 DNS917457 DXO917457 EHK917457 ERG917457 FBC917457 FKY917457 FUU917457 GEQ917457 GOM917457 GYI917457 HIE917457 HSA917457 IBW917457 ILS917457 IVO917457 JFK917457 JPG917457 JZC917457 KIY917457 KSU917457 LCQ917457 LMM917457 LWI917457 MGE917457 MQA917457 MZW917457 NJS917457 NTO917457 ODK917457 ONG917457 OXC917457 PGY917457 PQU917457 QAQ917457 QKM917457 QUI917457 REE917457 ROA917457 RXW917457 SHS917457 SRO917457 TBK917457 TLG917457 TVC917457 UEY917457 UOU917457 UYQ917457 VIM917457 VSI917457 WCE917457 WMA917457 WVW917457 O982903 JK982993 TG982993 ADC982993 AMY982993 AWU982993 BGQ982993 BQM982993 CAI982993 CKE982993 CUA982993 DDW982993 DNS982993 DXO982993 EHK982993 ERG982993 FBC982993 FKY982993 FUU982993 GEQ982993 GOM982993 GYI982993 HIE982993 HSA982993 IBW982993 ILS982993 IVO982993 JFK982993 JPG982993 JZC982993 KIY982993 KSU982993 LCQ982993 LMM982993 LWI982993 MGE982993 MQA982993 MZW982993 NJS982993 NTO982993 ODK982993 ONG982993 OXC982993 PGY982993 PQU982993 QAQ982993 QKM982993 QUI982993 REE982993 ROA982993 RXW982993 SHS982993 SRO982993 TBK982993 TLG982993 TVC982993 UEY982993 UOU982993 UYQ982993 VIM982993 VSI982993 WCE982993 WMA982993 WVW982993" xr:uid="{00000000-0002-0000-0200-000000000000}">
      <formula1>$U$36:$U$37</formula1>
    </dataValidation>
    <dataValidation type="list" allowBlank="1" showInputMessage="1" showErrorMessage="1" sqref="JK74 WVW983038 WMA983038 WCE983038 VSI983038 VIM983038 UYQ983038 UOU983038 UEY983038 TVC983038 TLG983038 TBK983038 SRO983038 SHS983038 RXW983038 ROA983038 REE983038 QUI983038 QKM983038 QAQ983038 PQU983038 PGY983038 OXC983038 ONG983038 ODK983038 NTO983038 NJS983038 MZW983038 MQA983038 MGE983038 LWI983038 LMM983038 LCQ983038 KSU983038 KIY983038 JZC983038 JPG983038 JFK983038 IVO983038 ILS983038 IBW983038 HSA983038 HIE983038 GYI983038 GOM983038 GEQ983038 FUU983038 FKY983038 FBC983038 ERG983038 EHK983038 DXO983038 DNS983038 DDW983038 CUA983038 CKE983038 CAI983038 BQM983038 BGQ983038 AWU983038 AMY983038 ADC983038 TG983038 JK983038 O982948 WVW917502 WMA917502 WCE917502 VSI917502 VIM917502 UYQ917502 UOU917502 UEY917502 TVC917502 TLG917502 TBK917502 SRO917502 SHS917502 RXW917502 ROA917502 REE917502 QUI917502 QKM917502 QAQ917502 PQU917502 PGY917502 OXC917502 ONG917502 ODK917502 NTO917502 NJS917502 MZW917502 MQA917502 MGE917502 LWI917502 LMM917502 LCQ917502 KSU917502 KIY917502 JZC917502 JPG917502 JFK917502 IVO917502 ILS917502 IBW917502 HSA917502 HIE917502 GYI917502 GOM917502 GEQ917502 FUU917502 FKY917502 FBC917502 ERG917502 EHK917502 DXO917502 DNS917502 DDW917502 CUA917502 CKE917502 CAI917502 BQM917502 BGQ917502 AWU917502 AMY917502 ADC917502 TG917502 JK917502 O917412 WVW851966 WMA851966 WCE851966 VSI851966 VIM851966 UYQ851966 UOU851966 UEY851966 TVC851966 TLG851966 TBK851966 SRO851966 SHS851966 RXW851966 ROA851966 REE851966 QUI851966 QKM851966 QAQ851966 PQU851966 PGY851966 OXC851966 ONG851966 ODK851966 NTO851966 NJS851966 MZW851966 MQA851966 MGE851966 LWI851966 LMM851966 LCQ851966 KSU851966 KIY851966 JZC851966 JPG851966 JFK851966 IVO851966 ILS851966 IBW851966 HSA851966 HIE851966 GYI851966 GOM851966 GEQ851966 FUU851966 FKY851966 FBC851966 ERG851966 EHK851966 DXO851966 DNS851966 DDW851966 CUA851966 CKE851966 CAI851966 BQM851966 BGQ851966 AWU851966 AMY851966 ADC851966 TG851966 JK851966 O851876 WVW786430 WMA786430 WCE786430 VSI786430 VIM786430 UYQ786430 UOU786430 UEY786430 TVC786430 TLG786430 TBK786430 SRO786430 SHS786430 RXW786430 ROA786430 REE786430 QUI786430 QKM786430 QAQ786430 PQU786430 PGY786430 OXC786430 ONG786430 ODK786430 NTO786430 NJS786430 MZW786430 MQA786430 MGE786430 LWI786430 LMM786430 LCQ786430 KSU786430 KIY786430 JZC786430 JPG786430 JFK786430 IVO786430 ILS786430 IBW786430 HSA786430 HIE786430 GYI786430 GOM786430 GEQ786430 FUU786430 FKY786430 FBC786430 ERG786430 EHK786430 DXO786430 DNS786430 DDW786430 CUA786430 CKE786430 CAI786430 BQM786430 BGQ786430 AWU786430 AMY786430 ADC786430 TG786430 JK786430 O786340 WVW720894 WMA720894 WCE720894 VSI720894 VIM720894 UYQ720894 UOU720894 UEY720894 TVC720894 TLG720894 TBK720894 SRO720894 SHS720894 RXW720894 ROA720894 REE720894 QUI720894 QKM720894 QAQ720894 PQU720894 PGY720894 OXC720894 ONG720894 ODK720894 NTO720894 NJS720894 MZW720894 MQA720894 MGE720894 LWI720894 LMM720894 LCQ720894 KSU720894 KIY720894 JZC720894 JPG720894 JFK720894 IVO720894 ILS720894 IBW720894 HSA720894 HIE720894 GYI720894 GOM720894 GEQ720894 FUU720894 FKY720894 FBC720894 ERG720894 EHK720894 DXO720894 DNS720894 DDW720894 CUA720894 CKE720894 CAI720894 BQM720894 BGQ720894 AWU720894 AMY720894 ADC720894 TG720894 JK720894 O720804 WVW655358 WMA655358 WCE655358 VSI655358 VIM655358 UYQ655358 UOU655358 UEY655358 TVC655358 TLG655358 TBK655358 SRO655358 SHS655358 RXW655358 ROA655358 REE655358 QUI655358 QKM655358 QAQ655358 PQU655358 PGY655358 OXC655358 ONG655358 ODK655358 NTO655358 NJS655358 MZW655358 MQA655358 MGE655358 LWI655358 LMM655358 LCQ655358 KSU655358 KIY655358 JZC655358 JPG655358 JFK655358 IVO655358 ILS655358 IBW655358 HSA655358 HIE655358 GYI655358 GOM655358 GEQ655358 FUU655358 FKY655358 FBC655358 ERG655358 EHK655358 DXO655358 DNS655358 DDW655358 CUA655358 CKE655358 CAI655358 BQM655358 BGQ655358 AWU655358 AMY655358 ADC655358 TG655358 JK655358 O655268 WVW589822 WMA589822 WCE589822 VSI589822 VIM589822 UYQ589822 UOU589822 UEY589822 TVC589822 TLG589822 TBK589822 SRO589822 SHS589822 RXW589822 ROA589822 REE589822 QUI589822 QKM589822 QAQ589822 PQU589822 PGY589822 OXC589822 ONG589822 ODK589822 NTO589822 NJS589822 MZW589822 MQA589822 MGE589822 LWI589822 LMM589822 LCQ589822 KSU589822 KIY589822 JZC589822 JPG589822 JFK589822 IVO589822 ILS589822 IBW589822 HSA589822 HIE589822 GYI589822 GOM589822 GEQ589822 FUU589822 FKY589822 FBC589822 ERG589822 EHK589822 DXO589822 DNS589822 DDW589822 CUA589822 CKE589822 CAI589822 BQM589822 BGQ589822 AWU589822 AMY589822 ADC589822 TG589822 JK589822 O589732 WVW524286 WMA524286 WCE524286 VSI524286 VIM524286 UYQ524286 UOU524286 UEY524286 TVC524286 TLG524286 TBK524286 SRO524286 SHS524286 RXW524286 ROA524286 REE524286 QUI524286 QKM524286 QAQ524286 PQU524286 PGY524286 OXC524286 ONG524286 ODK524286 NTO524286 NJS524286 MZW524286 MQA524286 MGE524286 LWI524286 LMM524286 LCQ524286 KSU524286 KIY524286 JZC524286 JPG524286 JFK524286 IVO524286 ILS524286 IBW524286 HSA524286 HIE524286 GYI524286 GOM524286 GEQ524286 FUU524286 FKY524286 FBC524286 ERG524286 EHK524286 DXO524286 DNS524286 DDW524286 CUA524286 CKE524286 CAI524286 BQM524286 BGQ524286 AWU524286 AMY524286 ADC524286 TG524286 JK524286 O524196 WVW458750 WMA458750 WCE458750 VSI458750 VIM458750 UYQ458750 UOU458750 UEY458750 TVC458750 TLG458750 TBK458750 SRO458750 SHS458750 RXW458750 ROA458750 REE458750 QUI458750 QKM458750 QAQ458750 PQU458750 PGY458750 OXC458750 ONG458750 ODK458750 NTO458750 NJS458750 MZW458750 MQA458750 MGE458750 LWI458750 LMM458750 LCQ458750 KSU458750 KIY458750 JZC458750 JPG458750 JFK458750 IVO458750 ILS458750 IBW458750 HSA458750 HIE458750 GYI458750 GOM458750 GEQ458750 FUU458750 FKY458750 FBC458750 ERG458750 EHK458750 DXO458750 DNS458750 DDW458750 CUA458750 CKE458750 CAI458750 BQM458750 BGQ458750 AWU458750 AMY458750 ADC458750 TG458750 JK458750 O458660 WVW393214 WMA393214 WCE393214 VSI393214 VIM393214 UYQ393214 UOU393214 UEY393214 TVC393214 TLG393214 TBK393214 SRO393214 SHS393214 RXW393214 ROA393214 REE393214 QUI393214 QKM393214 QAQ393214 PQU393214 PGY393214 OXC393214 ONG393214 ODK393214 NTO393214 NJS393214 MZW393214 MQA393214 MGE393214 LWI393214 LMM393214 LCQ393214 KSU393214 KIY393214 JZC393214 JPG393214 JFK393214 IVO393214 ILS393214 IBW393214 HSA393214 HIE393214 GYI393214 GOM393214 GEQ393214 FUU393214 FKY393214 FBC393214 ERG393214 EHK393214 DXO393214 DNS393214 DDW393214 CUA393214 CKE393214 CAI393214 BQM393214 BGQ393214 AWU393214 AMY393214 ADC393214 TG393214 JK393214 O393124 WVW327678 WMA327678 WCE327678 VSI327678 VIM327678 UYQ327678 UOU327678 UEY327678 TVC327678 TLG327678 TBK327678 SRO327678 SHS327678 RXW327678 ROA327678 REE327678 QUI327678 QKM327678 QAQ327678 PQU327678 PGY327678 OXC327678 ONG327678 ODK327678 NTO327678 NJS327678 MZW327678 MQA327678 MGE327678 LWI327678 LMM327678 LCQ327678 KSU327678 KIY327678 JZC327678 JPG327678 JFK327678 IVO327678 ILS327678 IBW327678 HSA327678 HIE327678 GYI327678 GOM327678 GEQ327678 FUU327678 FKY327678 FBC327678 ERG327678 EHK327678 DXO327678 DNS327678 DDW327678 CUA327678 CKE327678 CAI327678 BQM327678 BGQ327678 AWU327678 AMY327678 ADC327678 TG327678 JK327678 O327588 WVW262142 WMA262142 WCE262142 VSI262142 VIM262142 UYQ262142 UOU262142 UEY262142 TVC262142 TLG262142 TBK262142 SRO262142 SHS262142 RXW262142 ROA262142 REE262142 QUI262142 QKM262142 QAQ262142 PQU262142 PGY262142 OXC262142 ONG262142 ODK262142 NTO262142 NJS262142 MZW262142 MQA262142 MGE262142 LWI262142 LMM262142 LCQ262142 KSU262142 KIY262142 JZC262142 JPG262142 JFK262142 IVO262142 ILS262142 IBW262142 HSA262142 HIE262142 GYI262142 GOM262142 GEQ262142 FUU262142 FKY262142 FBC262142 ERG262142 EHK262142 DXO262142 DNS262142 DDW262142 CUA262142 CKE262142 CAI262142 BQM262142 BGQ262142 AWU262142 AMY262142 ADC262142 TG262142 JK262142 O262052 WVW196606 WMA196606 WCE196606 VSI196606 VIM196606 UYQ196606 UOU196606 UEY196606 TVC196606 TLG196606 TBK196606 SRO196606 SHS196606 RXW196606 ROA196606 REE196606 QUI196606 QKM196606 QAQ196606 PQU196606 PGY196606 OXC196606 ONG196606 ODK196606 NTO196606 NJS196606 MZW196606 MQA196606 MGE196606 LWI196606 LMM196606 LCQ196606 KSU196606 KIY196606 JZC196606 JPG196606 JFK196606 IVO196606 ILS196606 IBW196606 HSA196606 HIE196606 GYI196606 GOM196606 GEQ196606 FUU196606 FKY196606 FBC196606 ERG196606 EHK196606 DXO196606 DNS196606 DDW196606 CUA196606 CKE196606 CAI196606 BQM196606 BGQ196606 AWU196606 AMY196606 ADC196606 TG196606 JK196606 O196516 WVW131070 WMA131070 WCE131070 VSI131070 VIM131070 UYQ131070 UOU131070 UEY131070 TVC131070 TLG131070 TBK131070 SRO131070 SHS131070 RXW131070 ROA131070 REE131070 QUI131070 QKM131070 QAQ131070 PQU131070 PGY131070 OXC131070 ONG131070 ODK131070 NTO131070 NJS131070 MZW131070 MQA131070 MGE131070 LWI131070 LMM131070 LCQ131070 KSU131070 KIY131070 JZC131070 JPG131070 JFK131070 IVO131070 ILS131070 IBW131070 HSA131070 HIE131070 GYI131070 GOM131070 GEQ131070 FUU131070 FKY131070 FBC131070 ERG131070 EHK131070 DXO131070 DNS131070 DDW131070 CUA131070 CKE131070 CAI131070 BQM131070 BGQ131070 AWU131070 AMY131070 ADC131070 TG131070 JK131070 O130980 WVW65534 WMA65534 WCE65534 VSI65534 VIM65534 UYQ65534 UOU65534 UEY65534 TVC65534 TLG65534 TBK65534 SRO65534 SHS65534 RXW65534 ROA65534 REE65534 QUI65534 QKM65534 QAQ65534 PQU65534 PGY65534 OXC65534 ONG65534 ODK65534 NTO65534 NJS65534 MZW65534 MQA65534 MGE65534 LWI65534 LMM65534 LCQ65534 KSU65534 KIY65534 JZC65534 JPG65534 JFK65534 IVO65534 ILS65534 IBW65534 HSA65534 HIE65534 GYI65534 GOM65534 GEQ65534 FUU65534 FKY65534 FBC65534 ERG65534 EHK65534 DXO65534 DNS65534 DDW65534 CUA65534 CKE65534 CAI65534 BQM65534 BGQ65534 AWU65534 AMY65534 ADC65534 TG65534 JK65534 O65444 WVW74 WMA74 WCE74 VSI74 VIM74 UYQ74 UOU74 UEY74 TVC74 TLG74 TBK74 SRO74 SHS74 RXW74 ROA74 REE74 QUI74 QKM74 QAQ74 PQU74 PGY74 OXC74 ONG74 ODK74 NTO74 NJS74 MZW74 MQA74 MGE74 LWI74 LMM74 LCQ74 KSU74 KIY74 JZC74 JPG74 JFK74 IVO74 ILS74 IBW74 HSA74 HIE74 GYI74 GOM74 GEQ74 FUU74 FKY74 FBC74 ERG74 EHK74 DXO74 DNS74 DDW74 CUA74 CKE74 CAI74 BQM74 BGQ74 AWU74 AMY74 ADC74 TG74" xr:uid="{00000000-0002-0000-0200-000001000000}">
      <formula1>$U$73:$U$75</formula1>
    </dataValidation>
    <dataValidation type="list" allowBlank="1" showInputMessage="1" showErrorMessage="1" sqref="O65462 JK65552 TG65552 ADC65552 AMY65552 AWU65552 BGQ65552 BQM65552 CAI65552 CKE65552 CUA65552 DDW65552 DNS65552 DXO65552 EHK65552 ERG65552 FBC65552 FKY65552 FUU65552 GEQ65552 GOM65552 GYI65552 HIE65552 HSA65552 IBW65552 ILS65552 IVO65552 JFK65552 JPG65552 JZC65552 KIY65552 KSU65552 LCQ65552 LMM65552 LWI65552 MGE65552 MQA65552 MZW65552 NJS65552 NTO65552 ODK65552 ONG65552 OXC65552 PGY65552 PQU65552 QAQ65552 QKM65552 QUI65552 REE65552 ROA65552 RXW65552 SHS65552 SRO65552 TBK65552 TLG65552 TVC65552 UEY65552 UOU65552 UYQ65552 VIM65552 VSI65552 WCE65552 WMA65552 WVW65552 O130998 JK131088 TG131088 ADC131088 AMY131088 AWU131088 BGQ131088 BQM131088 CAI131088 CKE131088 CUA131088 DDW131088 DNS131088 DXO131088 EHK131088 ERG131088 FBC131088 FKY131088 FUU131088 GEQ131088 GOM131088 GYI131088 HIE131088 HSA131088 IBW131088 ILS131088 IVO131088 JFK131088 JPG131088 JZC131088 KIY131088 KSU131088 LCQ131088 LMM131088 LWI131088 MGE131088 MQA131088 MZW131088 NJS131088 NTO131088 ODK131088 ONG131088 OXC131088 PGY131088 PQU131088 QAQ131088 QKM131088 QUI131088 REE131088 ROA131088 RXW131088 SHS131088 SRO131088 TBK131088 TLG131088 TVC131088 UEY131088 UOU131088 UYQ131088 VIM131088 VSI131088 WCE131088 WMA131088 WVW131088 O196534 JK196624 TG196624 ADC196624 AMY196624 AWU196624 BGQ196624 BQM196624 CAI196624 CKE196624 CUA196624 DDW196624 DNS196624 DXO196624 EHK196624 ERG196624 FBC196624 FKY196624 FUU196624 GEQ196624 GOM196624 GYI196624 HIE196624 HSA196624 IBW196624 ILS196624 IVO196624 JFK196624 JPG196624 JZC196624 KIY196624 KSU196624 LCQ196624 LMM196624 LWI196624 MGE196624 MQA196624 MZW196624 NJS196624 NTO196624 ODK196624 ONG196624 OXC196624 PGY196624 PQU196624 QAQ196624 QKM196624 QUI196624 REE196624 ROA196624 RXW196624 SHS196624 SRO196624 TBK196624 TLG196624 TVC196624 UEY196624 UOU196624 UYQ196624 VIM196624 VSI196624 WCE196624 WMA196624 WVW196624 O262070 JK262160 TG262160 ADC262160 AMY262160 AWU262160 BGQ262160 BQM262160 CAI262160 CKE262160 CUA262160 DDW262160 DNS262160 DXO262160 EHK262160 ERG262160 FBC262160 FKY262160 FUU262160 GEQ262160 GOM262160 GYI262160 HIE262160 HSA262160 IBW262160 ILS262160 IVO262160 JFK262160 JPG262160 JZC262160 KIY262160 KSU262160 LCQ262160 LMM262160 LWI262160 MGE262160 MQA262160 MZW262160 NJS262160 NTO262160 ODK262160 ONG262160 OXC262160 PGY262160 PQU262160 QAQ262160 QKM262160 QUI262160 REE262160 ROA262160 RXW262160 SHS262160 SRO262160 TBK262160 TLG262160 TVC262160 UEY262160 UOU262160 UYQ262160 VIM262160 VSI262160 WCE262160 WMA262160 WVW262160 O327606 JK327696 TG327696 ADC327696 AMY327696 AWU327696 BGQ327696 BQM327696 CAI327696 CKE327696 CUA327696 DDW327696 DNS327696 DXO327696 EHK327696 ERG327696 FBC327696 FKY327696 FUU327696 GEQ327696 GOM327696 GYI327696 HIE327696 HSA327696 IBW327696 ILS327696 IVO327696 JFK327696 JPG327696 JZC327696 KIY327696 KSU327696 LCQ327696 LMM327696 LWI327696 MGE327696 MQA327696 MZW327696 NJS327696 NTO327696 ODK327696 ONG327696 OXC327696 PGY327696 PQU327696 QAQ327696 QKM327696 QUI327696 REE327696 ROA327696 RXW327696 SHS327696 SRO327696 TBK327696 TLG327696 TVC327696 UEY327696 UOU327696 UYQ327696 VIM327696 VSI327696 WCE327696 WMA327696 WVW327696 O393142 JK393232 TG393232 ADC393232 AMY393232 AWU393232 BGQ393232 BQM393232 CAI393232 CKE393232 CUA393232 DDW393232 DNS393232 DXO393232 EHK393232 ERG393232 FBC393232 FKY393232 FUU393232 GEQ393232 GOM393232 GYI393232 HIE393232 HSA393232 IBW393232 ILS393232 IVO393232 JFK393232 JPG393232 JZC393232 KIY393232 KSU393232 LCQ393232 LMM393232 LWI393232 MGE393232 MQA393232 MZW393232 NJS393232 NTO393232 ODK393232 ONG393232 OXC393232 PGY393232 PQU393232 QAQ393232 QKM393232 QUI393232 REE393232 ROA393232 RXW393232 SHS393232 SRO393232 TBK393232 TLG393232 TVC393232 UEY393232 UOU393232 UYQ393232 VIM393232 VSI393232 WCE393232 WMA393232 WVW393232 O458678 JK458768 TG458768 ADC458768 AMY458768 AWU458768 BGQ458768 BQM458768 CAI458768 CKE458768 CUA458768 DDW458768 DNS458768 DXO458768 EHK458768 ERG458768 FBC458768 FKY458768 FUU458768 GEQ458768 GOM458768 GYI458768 HIE458768 HSA458768 IBW458768 ILS458768 IVO458768 JFK458768 JPG458768 JZC458768 KIY458768 KSU458768 LCQ458768 LMM458768 LWI458768 MGE458768 MQA458768 MZW458768 NJS458768 NTO458768 ODK458768 ONG458768 OXC458768 PGY458768 PQU458768 QAQ458768 QKM458768 QUI458768 REE458768 ROA458768 RXW458768 SHS458768 SRO458768 TBK458768 TLG458768 TVC458768 UEY458768 UOU458768 UYQ458768 VIM458768 VSI458768 WCE458768 WMA458768 WVW458768 O524214 JK524304 TG524304 ADC524304 AMY524304 AWU524304 BGQ524304 BQM524304 CAI524304 CKE524304 CUA524304 DDW524304 DNS524304 DXO524304 EHK524304 ERG524304 FBC524304 FKY524304 FUU524304 GEQ524304 GOM524304 GYI524304 HIE524304 HSA524304 IBW524304 ILS524304 IVO524304 JFK524304 JPG524304 JZC524304 KIY524304 KSU524304 LCQ524304 LMM524304 LWI524304 MGE524304 MQA524304 MZW524304 NJS524304 NTO524304 ODK524304 ONG524304 OXC524304 PGY524304 PQU524304 QAQ524304 QKM524304 QUI524304 REE524304 ROA524304 RXW524304 SHS524304 SRO524304 TBK524304 TLG524304 TVC524304 UEY524304 UOU524304 UYQ524304 VIM524304 VSI524304 WCE524304 WMA524304 WVW524304 O589750 JK589840 TG589840 ADC589840 AMY589840 AWU589840 BGQ589840 BQM589840 CAI589840 CKE589840 CUA589840 DDW589840 DNS589840 DXO589840 EHK589840 ERG589840 FBC589840 FKY589840 FUU589840 GEQ589840 GOM589840 GYI589840 HIE589840 HSA589840 IBW589840 ILS589840 IVO589840 JFK589840 JPG589840 JZC589840 KIY589840 KSU589840 LCQ589840 LMM589840 LWI589840 MGE589840 MQA589840 MZW589840 NJS589840 NTO589840 ODK589840 ONG589840 OXC589840 PGY589840 PQU589840 QAQ589840 QKM589840 QUI589840 REE589840 ROA589840 RXW589840 SHS589840 SRO589840 TBK589840 TLG589840 TVC589840 UEY589840 UOU589840 UYQ589840 VIM589840 VSI589840 WCE589840 WMA589840 WVW589840 O655286 JK655376 TG655376 ADC655376 AMY655376 AWU655376 BGQ655376 BQM655376 CAI655376 CKE655376 CUA655376 DDW655376 DNS655376 DXO655376 EHK655376 ERG655376 FBC655376 FKY655376 FUU655376 GEQ655376 GOM655376 GYI655376 HIE655376 HSA655376 IBW655376 ILS655376 IVO655376 JFK655376 JPG655376 JZC655376 KIY655376 KSU655376 LCQ655376 LMM655376 LWI655376 MGE655376 MQA655376 MZW655376 NJS655376 NTO655376 ODK655376 ONG655376 OXC655376 PGY655376 PQU655376 QAQ655376 QKM655376 QUI655376 REE655376 ROA655376 RXW655376 SHS655376 SRO655376 TBK655376 TLG655376 TVC655376 UEY655376 UOU655376 UYQ655376 VIM655376 VSI655376 WCE655376 WMA655376 WVW655376 O720822 JK720912 TG720912 ADC720912 AMY720912 AWU720912 BGQ720912 BQM720912 CAI720912 CKE720912 CUA720912 DDW720912 DNS720912 DXO720912 EHK720912 ERG720912 FBC720912 FKY720912 FUU720912 GEQ720912 GOM720912 GYI720912 HIE720912 HSA720912 IBW720912 ILS720912 IVO720912 JFK720912 JPG720912 JZC720912 KIY720912 KSU720912 LCQ720912 LMM720912 LWI720912 MGE720912 MQA720912 MZW720912 NJS720912 NTO720912 ODK720912 ONG720912 OXC720912 PGY720912 PQU720912 QAQ720912 QKM720912 QUI720912 REE720912 ROA720912 RXW720912 SHS720912 SRO720912 TBK720912 TLG720912 TVC720912 UEY720912 UOU720912 UYQ720912 VIM720912 VSI720912 WCE720912 WMA720912 WVW720912 O786358 JK786448 TG786448 ADC786448 AMY786448 AWU786448 BGQ786448 BQM786448 CAI786448 CKE786448 CUA786448 DDW786448 DNS786448 DXO786448 EHK786448 ERG786448 FBC786448 FKY786448 FUU786448 GEQ786448 GOM786448 GYI786448 HIE786448 HSA786448 IBW786448 ILS786448 IVO786448 JFK786448 JPG786448 JZC786448 KIY786448 KSU786448 LCQ786448 LMM786448 LWI786448 MGE786448 MQA786448 MZW786448 NJS786448 NTO786448 ODK786448 ONG786448 OXC786448 PGY786448 PQU786448 QAQ786448 QKM786448 QUI786448 REE786448 ROA786448 RXW786448 SHS786448 SRO786448 TBK786448 TLG786448 TVC786448 UEY786448 UOU786448 UYQ786448 VIM786448 VSI786448 WCE786448 WMA786448 WVW786448 O851894 JK851984 TG851984 ADC851984 AMY851984 AWU851984 BGQ851984 BQM851984 CAI851984 CKE851984 CUA851984 DDW851984 DNS851984 DXO851984 EHK851984 ERG851984 FBC851984 FKY851984 FUU851984 GEQ851984 GOM851984 GYI851984 HIE851984 HSA851984 IBW851984 ILS851984 IVO851984 JFK851984 JPG851984 JZC851984 KIY851984 KSU851984 LCQ851984 LMM851984 LWI851984 MGE851984 MQA851984 MZW851984 NJS851984 NTO851984 ODK851984 ONG851984 OXC851984 PGY851984 PQU851984 QAQ851984 QKM851984 QUI851984 REE851984 ROA851984 RXW851984 SHS851984 SRO851984 TBK851984 TLG851984 TVC851984 UEY851984 UOU851984 UYQ851984 VIM851984 VSI851984 WCE851984 WMA851984 WVW851984 O917430 JK917520 TG917520 ADC917520 AMY917520 AWU917520 BGQ917520 BQM917520 CAI917520 CKE917520 CUA917520 DDW917520 DNS917520 DXO917520 EHK917520 ERG917520 FBC917520 FKY917520 FUU917520 GEQ917520 GOM917520 GYI917520 HIE917520 HSA917520 IBW917520 ILS917520 IVO917520 JFK917520 JPG917520 JZC917520 KIY917520 KSU917520 LCQ917520 LMM917520 LWI917520 MGE917520 MQA917520 MZW917520 NJS917520 NTO917520 ODK917520 ONG917520 OXC917520 PGY917520 PQU917520 QAQ917520 QKM917520 QUI917520 REE917520 ROA917520 RXW917520 SHS917520 SRO917520 TBK917520 TLG917520 TVC917520 UEY917520 UOU917520 UYQ917520 VIM917520 VSI917520 WCE917520 WMA917520 WVW917520 O982966 JK983056 TG983056 ADC983056 AMY983056 AWU983056 BGQ983056 BQM983056 CAI983056 CKE983056 CUA983056 DDW983056 DNS983056 DXO983056 EHK983056 ERG983056 FBC983056 FKY983056 FUU983056 GEQ983056 GOM983056 GYI983056 HIE983056 HSA983056 IBW983056 ILS983056 IVO983056 JFK983056 JPG983056 JZC983056 KIY983056 KSU983056 LCQ983056 LMM983056 LWI983056 MGE983056 MQA983056 MZW983056 NJS983056 NTO983056 ODK983056 ONG983056 OXC983056 PGY983056 PQU983056 QAQ983056 QKM983056 QUI983056 REE983056 ROA983056 RXW983056 SHS983056 SRO983056 TBK983056 TLG983056 TVC983056 UEY983056 UOU983056 UYQ983056 VIM983056 VSI983056 WCE983056 WMA983056 WVW983056" xr:uid="{00000000-0002-0000-0200-000002000000}">
      <formula1>$U$91:$U$92</formula1>
    </dataValidation>
    <dataValidation type="list" allowBlank="1" showInputMessage="1" showErrorMessage="1" sqref="WVW983138 WMA983138 WCE983138 VSI983138 VIM983138 UYQ983138 UOU983138 UEY983138 TVC983138 TLG983138 TBK983138 SRO983138 SHS983138 RXW983138 ROA983138 REE983138 QUI983138 QKM983138 QAQ983138 PQU983138 PGY983138 OXC983138 ONG983138 ODK983138 NTO983138 NJS983138 MZW983138 MQA983138 MGE983138 LWI983138 LMM983138 LCQ983138 KSU983138 KIY983138 JZC983138 JPG983138 JFK983138 IVO983138 ILS983138 IBW983138 HSA983138 HIE983138 GYI983138 GOM983138 GEQ983138 FUU983138 FKY983138 FBC983138 ERG983138 EHK983138 DXO983138 DNS983138 DDW983138 CUA983138 CKE983138 CAI983138 BQM983138 BGQ983138 AWU983138 AMY983138 ADC983138 TG983138 JK983138 O983048 WVW917602 WMA917602 WCE917602 VSI917602 VIM917602 UYQ917602 UOU917602 UEY917602 TVC917602 TLG917602 TBK917602 SRO917602 SHS917602 RXW917602 ROA917602 REE917602 QUI917602 QKM917602 QAQ917602 PQU917602 PGY917602 OXC917602 ONG917602 ODK917602 NTO917602 NJS917602 MZW917602 MQA917602 MGE917602 LWI917602 LMM917602 LCQ917602 KSU917602 KIY917602 JZC917602 JPG917602 JFK917602 IVO917602 ILS917602 IBW917602 HSA917602 HIE917602 GYI917602 GOM917602 GEQ917602 FUU917602 FKY917602 FBC917602 ERG917602 EHK917602 DXO917602 DNS917602 DDW917602 CUA917602 CKE917602 CAI917602 BQM917602 BGQ917602 AWU917602 AMY917602 ADC917602 TG917602 JK917602 O917512 WVW852066 WMA852066 WCE852066 VSI852066 VIM852066 UYQ852066 UOU852066 UEY852066 TVC852066 TLG852066 TBK852066 SRO852066 SHS852066 RXW852066 ROA852066 REE852066 QUI852066 QKM852066 QAQ852066 PQU852066 PGY852066 OXC852066 ONG852066 ODK852066 NTO852066 NJS852066 MZW852066 MQA852066 MGE852066 LWI852066 LMM852066 LCQ852066 KSU852066 KIY852066 JZC852066 JPG852066 JFK852066 IVO852066 ILS852066 IBW852066 HSA852066 HIE852066 GYI852066 GOM852066 GEQ852066 FUU852066 FKY852066 FBC852066 ERG852066 EHK852066 DXO852066 DNS852066 DDW852066 CUA852066 CKE852066 CAI852066 BQM852066 BGQ852066 AWU852066 AMY852066 ADC852066 TG852066 JK852066 O851976 WVW786530 WMA786530 WCE786530 VSI786530 VIM786530 UYQ786530 UOU786530 UEY786530 TVC786530 TLG786530 TBK786530 SRO786530 SHS786530 RXW786530 ROA786530 REE786530 QUI786530 QKM786530 QAQ786530 PQU786530 PGY786530 OXC786530 ONG786530 ODK786530 NTO786530 NJS786530 MZW786530 MQA786530 MGE786530 LWI786530 LMM786530 LCQ786530 KSU786530 KIY786530 JZC786530 JPG786530 JFK786530 IVO786530 ILS786530 IBW786530 HSA786530 HIE786530 GYI786530 GOM786530 GEQ786530 FUU786530 FKY786530 FBC786530 ERG786530 EHK786530 DXO786530 DNS786530 DDW786530 CUA786530 CKE786530 CAI786530 BQM786530 BGQ786530 AWU786530 AMY786530 ADC786530 TG786530 JK786530 O786440 WVW720994 WMA720994 WCE720994 VSI720994 VIM720994 UYQ720994 UOU720994 UEY720994 TVC720994 TLG720994 TBK720994 SRO720994 SHS720994 RXW720994 ROA720994 REE720994 QUI720994 QKM720994 QAQ720994 PQU720994 PGY720994 OXC720994 ONG720994 ODK720994 NTO720994 NJS720994 MZW720994 MQA720994 MGE720994 LWI720994 LMM720994 LCQ720994 KSU720994 KIY720994 JZC720994 JPG720994 JFK720994 IVO720994 ILS720994 IBW720994 HSA720994 HIE720994 GYI720994 GOM720994 GEQ720994 FUU720994 FKY720994 FBC720994 ERG720994 EHK720994 DXO720994 DNS720994 DDW720994 CUA720994 CKE720994 CAI720994 BQM720994 BGQ720994 AWU720994 AMY720994 ADC720994 TG720994 JK720994 O720904 WVW655458 WMA655458 WCE655458 VSI655458 VIM655458 UYQ655458 UOU655458 UEY655458 TVC655458 TLG655458 TBK655458 SRO655458 SHS655458 RXW655458 ROA655458 REE655458 QUI655458 QKM655458 QAQ655458 PQU655458 PGY655458 OXC655458 ONG655458 ODK655458 NTO655458 NJS655458 MZW655458 MQA655458 MGE655458 LWI655458 LMM655458 LCQ655458 KSU655458 KIY655458 JZC655458 JPG655458 JFK655458 IVO655458 ILS655458 IBW655458 HSA655458 HIE655458 GYI655458 GOM655458 GEQ655458 FUU655458 FKY655458 FBC655458 ERG655458 EHK655458 DXO655458 DNS655458 DDW655458 CUA655458 CKE655458 CAI655458 BQM655458 BGQ655458 AWU655458 AMY655458 ADC655458 TG655458 JK655458 O655368 WVW589922 WMA589922 WCE589922 VSI589922 VIM589922 UYQ589922 UOU589922 UEY589922 TVC589922 TLG589922 TBK589922 SRO589922 SHS589922 RXW589922 ROA589922 REE589922 QUI589922 QKM589922 QAQ589922 PQU589922 PGY589922 OXC589922 ONG589922 ODK589922 NTO589922 NJS589922 MZW589922 MQA589922 MGE589922 LWI589922 LMM589922 LCQ589922 KSU589922 KIY589922 JZC589922 JPG589922 JFK589922 IVO589922 ILS589922 IBW589922 HSA589922 HIE589922 GYI589922 GOM589922 GEQ589922 FUU589922 FKY589922 FBC589922 ERG589922 EHK589922 DXO589922 DNS589922 DDW589922 CUA589922 CKE589922 CAI589922 BQM589922 BGQ589922 AWU589922 AMY589922 ADC589922 TG589922 JK589922 O589832 WVW524386 WMA524386 WCE524386 VSI524386 VIM524386 UYQ524386 UOU524386 UEY524386 TVC524386 TLG524386 TBK524386 SRO524386 SHS524386 RXW524386 ROA524386 REE524386 QUI524386 QKM524386 QAQ524386 PQU524386 PGY524386 OXC524386 ONG524386 ODK524386 NTO524386 NJS524386 MZW524386 MQA524386 MGE524386 LWI524386 LMM524386 LCQ524386 KSU524386 KIY524386 JZC524386 JPG524386 JFK524386 IVO524386 ILS524386 IBW524386 HSA524386 HIE524386 GYI524386 GOM524386 GEQ524386 FUU524386 FKY524386 FBC524386 ERG524386 EHK524386 DXO524386 DNS524386 DDW524386 CUA524386 CKE524386 CAI524386 BQM524386 BGQ524386 AWU524386 AMY524386 ADC524386 TG524386 JK524386 O524296 WVW458850 WMA458850 WCE458850 VSI458850 VIM458850 UYQ458850 UOU458850 UEY458850 TVC458850 TLG458850 TBK458850 SRO458850 SHS458850 RXW458850 ROA458850 REE458850 QUI458850 QKM458850 QAQ458850 PQU458850 PGY458850 OXC458850 ONG458850 ODK458850 NTO458850 NJS458850 MZW458850 MQA458850 MGE458850 LWI458850 LMM458850 LCQ458850 KSU458850 KIY458850 JZC458850 JPG458850 JFK458850 IVO458850 ILS458850 IBW458850 HSA458850 HIE458850 GYI458850 GOM458850 GEQ458850 FUU458850 FKY458850 FBC458850 ERG458850 EHK458850 DXO458850 DNS458850 DDW458850 CUA458850 CKE458850 CAI458850 BQM458850 BGQ458850 AWU458850 AMY458850 ADC458850 TG458850 JK458850 O458760 WVW393314 WMA393314 WCE393314 VSI393314 VIM393314 UYQ393314 UOU393314 UEY393314 TVC393314 TLG393314 TBK393314 SRO393314 SHS393314 RXW393314 ROA393314 REE393314 QUI393314 QKM393314 QAQ393314 PQU393314 PGY393314 OXC393314 ONG393314 ODK393314 NTO393314 NJS393314 MZW393314 MQA393314 MGE393314 LWI393314 LMM393314 LCQ393314 KSU393314 KIY393314 JZC393314 JPG393314 JFK393314 IVO393314 ILS393314 IBW393314 HSA393314 HIE393314 GYI393314 GOM393314 GEQ393314 FUU393314 FKY393314 FBC393314 ERG393314 EHK393314 DXO393314 DNS393314 DDW393314 CUA393314 CKE393314 CAI393314 BQM393314 BGQ393314 AWU393314 AMY393314 ADC393314 TG393314 JK393314 O393224 WVW327778 WMA327778 WCE327778 VSI327778 VIM327778 UYQ327778 UOU327778 UEY327778 TVC327778 TLG327778 TBK327778 SRO327778 SHS327778 RXW327778 ROA327778 REE327778 QUI327778 QKM327778 QAQ327778 PQU327778 PGY327778 OXC327778 ONG327778 ODK327778 NTO327778 NJS327778 MZW327778 MQA327778 MGE327778 LWI327778 LMM327778 LCQ327778 KSU327778 KIY327778 JZC327778 JPG327778 JFK327778 IVO327778 ILS327778 IBW327778 HSA327778 HIE327778 GYI327778 GOM327778 GEQ327778 FUU327778 FKY327778 FBC327778 ERG327778 EHK327778 DXO327778 DNS327778 DDW327778 CUA327778 CKE327778 CAI327778 BQM327778 BGQ327778 AWU327778 AMY327778 ADC327778 TG327778 JK327778 O327688 WVW262242 WMA262242 WCE262242 VSI262242 VIM262242 UYQ262242 UOU262242 UEY262242 TVC262242 TLG262242 TBK262242 SRO262242 SHS262242 RXW262242 ROA262242 REE262242 QUI262242 QKM262242 QAQ262242 PQU262242 PGY262242 OXC262242 ONG262242 ODK262242 NTO262242 NJS262242 MZW262242 MQA262242 MGE262242 LWI262242 LMM262242 LCQ262242 KSU262242 KIY262242 JZC262242 JPG262242 JFK262242 IVO262242 ILS262242 IBW262242 HSA262242 HIE262242 GYI262242 GOM262242 GEQ262242 FUU262242 FKY262242 FBC262242 ERG262242 EHK262242 DXO262242 DNS262242 DDW262242 CUA262242 CKE262242 CAI262242 BQM262242 BGQ262242 AWU262242 AMY262242 ADC262242 TG262242 JK262242 O262152 WVW196706 WMA196706 WCE196706 VSI196706 VIM196706 UYQ196706 UOU196706 UEY196706 TVC196706 TLG196706 TBK196706 SRO196706 SHS196706 RXW196706 ROA196706 REE196706 QUI196706 QKM196706 QAQ196706 PQU196706 PGY196706 OXC196706 ONG196706 ODK196706 NTO196706 NJS196706 MZW196706 MQA196706 MGE196706 LWI196706 LMM196706 LCQ196706 KSU196706 KIY196706 JZC196706 JPG196706 JFK196706 IVO196706 ILS196706 IBW196706 HSA196706 HIE196706 GYI196706 GOM196706 GEQ196706 FUU196706 FKY196706 FBC196706 ERG196706 EHK196706 DXO196706 DNS196706 DDW196706 CUA196706 CKE196706 CAI196706 BQM196706 BGQ196706 AWU196706 AMY196706 ADC196706 TG196706 JK196706 O196616 WVW131170 WMA131170 WCE131170 VSI131170 VIM131170 UYQ131170 UOU131170 UEY131170 TVC131170 TLG131170 TBK131170 SRO131170 SHS131170 RXW131170 ROA131170 REE131170 QUI131170 QKM131170 QAQ131170 PQU131170 PGY131170 OXC131170 ONG131170 ODK131170 NTO131170 NJS131170 MZW131170 MQA131170 MGE131170 LWI131170 LMM131170 LCQ131170 KSU131170 KIY131170 JZC131170 JPG131170 JFK131170 IVO131170 ILS131170 IBW131170 HSA131170 HIE131170 GYI131170 GOM131170 GEQ131170 FUU131170 FKY131170 FBC131170 ERG131170 EHK131170 DXO131170 DNS131170 DDW131170 CUA131170 CKE131170 CAI131170 BQM131170 BGQ131170 AWU131170 AMY131170 ADC131170 TG131170 JK131170 O131080 WVW65634 WMA65634 WCE65634 VSI65634 VIM65634 UYQ65634 UOU65634 UEY65634 TVC65634 TLG65634 TBK65634 SRO65634 SHS65634 RXW65634 ROA65634 REE65634 QUI65634 QKM65634 QAQ65634 PQU65634 PGY65634 OXC65634 ONG65634 ODK65634 NTO65634 NJS65634 MZW65634 MQA65634 MGE65634 LWI65634 LMM65634 LCQ65634 KSU65634 KIY65634 JZC65634 JPG65634 JFK65634 IVO65634 ILS65634 IBW65634 HSA65634 HIE65634 GYI65634 GOM65634 GEQ65634 FUU65634 FKY65634 FBC65634 ERG65634 EHK65634 DXO65634 DNS65634 DDW65634 CUA65634 CKE65634 CAI65634 BQM65634 BGQ65634 AWU65634 AMY65634 ADC65634 TG65634 JK65634 O65544 WVW108 WMA108 WCE108 VSI108 VIM108 UYQ108 UOU108 UEY108 TVC108 TLG108 TBK108 SRO108 SHS108 RXW108 ROA108 REE108 QUI108 QKM108 QAQ108 PQU108 PGY108 OXC108 ONG108 ODK108 NTO108 NJS108 MZW108 MQA108 MGE108 LWI108 LMM108 LCQ108 KSU108 KIY108 JZC108 JPG108 JFK108 IVO108 ILS108 IBW108 HSA108 HIE108 GYI108 GOM108 GEQ108 FUU108 FKY108 FBC108 ERG108 EHK108 DXO108 DNS108 DDW108 CUA108 CKE108 CAI108 BQM108 BGQ108 AWU108 AMY108 ADC108 TG108 JK108" xr:uid="{00000000-0002-0000-0200-000003000000}">
      <formula1>$U$107:$U$111</formula1>
    </dataValidation>
    <dataValidation type="list" allowBlank="1" showInputMessage="1" showErrorMessage="1" sqref="JK124 TG124 ADC124 AMY124 AWU124 BGQ124 BQM124 CAI124 CKE124 CUA124 DDW124 DNS124 DXO124 EHK124 ERG124 FBC124 FKY124 FUU124 GEQ124 GOM124 GYI124 HIE124 HSA124 IBW124 ILS124 IVO124 JFK124 JPG124 JZC124 KIY124 KSU124 LCQ124 LMM124 LWI124 MGE124 MQA124 MZW124 NJS124 NTO124 ODK124 ONG124 OXC124 PGY124 PQU124 QAQ124 QKM124 QUI124 REE124 ROA124 RXW124 SHS124 SRO124 TBK124 TLG124 TVC124 UEY124 UOU124 UYQ124 VIM124 VSI124 WCE124 WMA124 WVW124 O65562 JK65652 TG65652 ADC65652 AMY65652 AWU65652 BGQ65652 BQM65652 CAI65652 CKE65652 CUA65652 DDW65652 DNS65652 DXO65652 EHK65652 ERG65652 FBC65652 FKY65652 FUU65652 GEQ65652 GOM65652 GYI65652 HIE65652 HSA65652 IBW65652 ILS65652 IVO65652 JFK65652 JPG65652 JZC65652 KIY65652 KSU65652 LCQ65652 LMM65652 LWI65652 MGE65652 MQA65652 MZW65652 NJS65652 NTO65652 ODK65652 ONG65652 OXC65652 PGY65652 PQU65652 QAQ65652 QKM65652 QUI65652 REE65652 ROA65652 RXW65652 SHS65652 SRO65652 TBK65652 TLG65652 TVC65652 UEY65652 UOU65652 UYQ65652 VIM65652 VSI65652 WCE65652 WMA65652 WVW65652 O131098 JK131188 TG131188 ADC131188 AMY131188 AWU131188 BGQ131188 BQM131188 CAI131188 CKE131188 CUA131188 DDW131188 DNS131188 DXO131188 EHK131188 ERG131188 FBC131188 FKY131188 FUU131188 GEQ131188 GOM131188 GYI131188 HIE131188 HSA131188 IBW131188 ILS131188 IVO131188 JFK131188 JPG131188 JZC131188 KIY131188 KSU131188 LCQ131188 LMM131188 LWI131188 MGE131188 MQA131188 MZW131188 NJS131188 NTO131188 ODK131188 ONG131188 OXC131188 PGY131188 PQU131188 QAQ131188 QKM131188 QUI131188 REE131188 ROA131188 RXW131188 SHS131188 SRO131188 TBK131188 TLG131188 TVC131188 UEY131188 UOU131188 UYQ131188 VIM131188 VSI131188 WCE131188 WMA131188 WVW131188 O196634 JK196724 TG196724 ADC196724 AMY196724 AWU196724 BGQ196724 BQM196724 CAI196724 CKE196724 CUA196724 DDW196724 DNS196724 DXO196724 EHK196724 ERG196724 FBC196724 FKY196724 FUU196724 GEQ196724 GOM196724 GYI196724 HIE196724 HSA196724 IBW196724 ILS196724 IVO196724 JFK196724 JPG196724 JZC196724 KIY196724 KSU196724 LCQ196724 LMM196724 LWI196724 MGE196724 MQA196724 MZW196724 NJS196724 NTO196724 ODK196724 ONG196724 OXC196724 PGY196724 PQU196724 QAQ196724 QKM196724 QUI196724 REE196724 ROA196724 RXW196724 SHS196724 SRO196724 TBK196724 TLG196724 TVC196724 UEY196724 UOU196724 UYQ196724 VIM196724 VSI196724 WCE196724 WMA196724 WVW196724 O262170 JK262260 TG262260 ADC262260 AMY262260 AWU262260 BGQ262260 BQM262260 CAI262260 CKE262260 CUA262260 DDW262260 DNS262260 DXO262260 EHK262260 ERG262260 FBC262260 FKY262260 FUU262260 GEQ262260 GOM262260 GYI262260 HIE262260 HSA262260 IBW262260 ILS262260 IVO262260 JFK262260 JPG262260 JZC262260 KIY262260 KSU262260 LCQ262260 LMM262260 LWI262260 MGE262260 MQA262260 MZW262260 NJS262260 NTO262260 ODK262260 ONG262260 OXC262260 PGY262260 PQU262260 QAQ262260 QKM262260 QUI262260 REE262260 ROA262260 RXW262260 SHS262260 SRO262260 TBK262260 TLG262260 TVC262260 UEY262260 UOU262260 UYQ262260 VIM262260 VSI262260 WCE262260 WMA262260 WVW262260 O327706 JK327796 TG327796 ADC327796 AMY327796 AWU327796 BGQ327796 BQM327796 CAI327796 CKE327796 CUA327796 DDW327796 DNS327796 DXO327796 EHK327796 ERG327796 FBC327796 FKY327796 FUU327796 GEQ327796 GOM327796 GYI327796 HIE327796 HSA327796 IBW327796 ILS327796 IVO327796 JFK327796 JPG327796 JZC327796 KIY327796 KSU327796 LCQ327796 LMM327796 LWI327796 MGE327796 MQA327796 MZW327796 NJS327796 NTO327796 ODK327796 ONG327796 OXC327796 PGY327796 PQU327796 QAQ327796 QKM327796 QUI327796 REE327796 ROA327796 RXW327796 SHS327796 SRO327796 TBK327796 TLG327796 TVC327796 UEY327796 UOU327796 UYQ327796 VIM327796 VSI327796 WCE327796 WMA327796 WVW327796 O393242 JK393332 TG393332 ADC393332 AMY393332 AWU393332 BGQ393332 BQM393332 CAI393332 CKE393332 CUA393332 DDW393332 DNS393332 DXO393332 EHK393332 ERG393332 FBC393332 FKY393332 FUU393332 GEQ393332 GOM393332 GYI393332 HIE393332 HSA393332 IBW393332 ILS393332 IVO393332 JFK393332 JPG393332 JZC393332 KIY393332 KSU393332 LCQ393332 LMM393332 LWI393332 MGE393332 MQA393332 MZW393332 NJS393332 NTO393332 ODK393332 ONG393332 OXC393332 PGY393332 PQU393332 QAQ393332 QKM393332 QUI393332 REE393332 ROA393332 RXW393332 SHS393332 SRO393332 TBK393332 TLG393332 TVC393332 UEY393332 UOU393332 UYQ393332 VIM393332 VSI393332 WCE393332 WMA393332 WVW393332 O458778 JK458868 TG458868 ADC458868 AMY458868 AWU458868 BGQ458868 BQM458868 CAI458868 CKE458868 CUA458868 DDW458868 DNS458868 DXO458868 EHK458868 ERG458868 FBC458868 FKY458868 FUU458868 GEQ458868 GOM458868 GYI458868 HIE458868 HSA458868 IBW458868 ILS458868 IVO458868 JFK458868 JPG458868 JZC458868 KIY458868 KSU458868 LCQ458868 LMM458868 LWI458868 MGE458868 MQA458868 MZW458868 NJS458868 NTO458868 ODK458868 ONG458868 OXC458868 PGY458868 PQU458868 QAQ458868 QKM458868 QUI458868 REE458868 ROA458868 RXW458868 SHS458868 SRO458868 TBK458868 TLG458868 TVC458868 UEY458868 UOU458868 UYQ458868 VIM458868 VSI458868 WCE458868 WMA458868 WVW458868 O524314 JK524404 TG524404 ADC524404 AMY524404 AWU524404 BGQ524404 BQM524404 CAI524404 CKE524404 CUA524404 DDW524404 DNS524404 DXO524404 EHK524404 ERG524404 FBC524404 FKY524404 FUU524404 GEQ524404 GOM524404 GYI524404 HIE524404 HSA524404 IBW524404 ILS524404 IVO524404 JFK524404 JPG524404 JZC524404 KIY524404 KSU524404 LCQ524404 LMM524404 LWI524404 MGE524404 MQA524404 MZW524404 NJS524404 NTO524404 ODK524404 ONG524404 OXC524404 PGY524404 PQU524404 QAQ524404 QKM524404 QUI524404 REE524404 ROA524404 RXW524404 SHS524404 SRO524404 TBK524404 TLG524404 TVC524404 UEY524404 UOU524404 UYQ524404 VIM524404 VSI524404 WCE524404 WMA524404 WVW524404 O589850 JK589940 TG589940 ADC589940 AMY589940 AWU589940 BGQ589940 BQM589940 CAI589940 CKE589940 CUA589940 DDW589940 DNS589940 DXO589940 EHK589940 ERG589940 FBC589940 FKY589940 FUU589940 GEQ589940 GOM589940 GYI589940 HIE589940 HSA589940 IBW589940 ILS589940 IVO589940 JFK589940 JPG589940 JZC589940 KIY589940 KSU589940 LCQ589940 LMM589940 LWI589940 MGE589940 MQA589940 MZW589940 NJS589940 NTO589940 ODK589940 ONG589940 OXC589940 PGY589940 PQU589940 QAQ589940 QKM589940 QUI589940 REE589940 ROA589940 RXW589940 SHS589940 SRO589940 TBK589940 TLG589940 TVC589940 UEY589940 UOU589940 UYQ589940 VIM589940 VSI589940 WCE589940 WMA589940 WVW589940 O655386 JK655476 TG655476 ADC655476 AMY655476 AWU655476 BGQ655476 BQM655476 CAI655476 CKE655476 CUA655476 DDW655476 DNS655476 DXO655476 EHK655476 ERG655476 FBC655476 FKY655476 FUU655476 GEQ655476 GOM655476 GYI655476 HIE655476 HSA655476 IBW655476 ILS655476 IVO655476 JFK655476 JPG655476 JZC655476 KIY655476 KSU655476 LCQ655476 LMM655476 LWI655476 MGE655476 MQA655476 MZW655476 NJS655476 NTO655476 ODK655476 ONG655476 OXC655476 PGY655476 PQU655476 QAQ655476 QKM655476 QUI655476 REE655476 ROA655476 RXW655476 SHS655476 SRO655476 TBK655476 TLG655476 TVC655476 UEY655476 UOU655476 UYQ655476 VIM655476 VSI655476 WCE655476 WMA655476 WVW655476 O720922 JK721012 TG721012 ADC721012 AMY721012 AWU721012 BGQ721012 BQM721012 CAI721012 CKE721012 CUA721012 DDW721012 DNS721012 DXO721012 EHK721012 ERG721012 FBC721012 FKY721012 FUU721012 GEQ721012 GOM721012 GYI721012 HIE721012 HSA721012 IBW721012 ILS721012 IVO721012 JFK721012 JPG721012 JZC721012 KIY721012 KSU721012 LCQ721012 LMM721012 LWI721012 MGE721012 MQA721012 MZW721012 NJS721012 NTO721012 ODK721012 ONG721012 OXC721012 PGY721012 PQU721012 QAQ721012 QKM721012 QUI721012 REE721012 ROA721012 RXW721012 SHS721012 SRO721012 TBK721012 TLG721012 TVC721012 UEY721012 UOU721012 UYQ721012 VIM721012 VSI721012 WCE721012 WMA721012 WVW721012 O786458 JK786548 TG786548 ADC786548 AMY786548 AWU786548 BGQ786548 BQM786548 CAI786548 CKE786548 CUA786548 DDW786548 DNS786548 DXO786548 EHK786548 ERG786548 FBC786548 FKY786548 FUU786548 GEQ786548 GOM786548 GYI786548 HIE786548 HSA786548 IBW786548 ILS786548 IVO786548 JFK786548 JPG786548 JZC786548 KIY786548 KSU786548 LCQ786548 LMM786548 LWI786548 MGE786548 MQA786548 MZW786548 NJS786548 NTO786548 ODK786548 ONG786548 OXC786548 PGY786548 PQU786548 QAQ786548 QKM786548 QUI786548 REE786548 ROA786548 RXW786548 SHS786548 SRO786548 TBK786548 TLG786548 TVC786548 UEY786548 UOU786548 UYQ786548 VIM786548 VSI786548 WCE786548 WMA786548 WVW786548 O851994 JK852084 TG852084 ADC852084 AMY852084 AWU852084 BGQ852084 BQM852084 CAI852084 CKE852084 CUA852084 DDW852084 DNS852084 DXO852084 EHK852084 ERG852084 FBC852084 FKY852084 FUU852084 GEQ852084 GOM852084 GYI852084 HIE852084 HSA852084 IBW852084 ILS852084 IVO852084 JFK852084 JPG852084 JZC852084 KIY852084 KSU852084 LCQ852084 LMM852084 LWI852084 MGE852084 MQA852084 MZW852084 NJS852084 NTO852084 ODK852084 ONG852084 OXC852084 PGY852084 PQU852084 QAQ852084 QKM852084 QUI852084 REE852084 ROA852084 RXW852084 SHS852084 SRO852084 TBK852084 TLG852084 TVC852084 UEY852084 UOU852084 UYQ852084 VIM852084 VSI852084 WCE852084 WMA852084 WVW852084 O917530 JK917620 TG917620 ADC917620 AMY917620 AWU917620 BGQ917620 BQM917620 CAI917620 CKE917620 CUA917620 DDW917620 DNS917620 DXO917620 EHK917620 ERG917620 FBC917620 FKY917620 FUU917620 GEQ917620 GOM917620 GYI917620 HIE917620 HSA917620 IBW917620 ILS917620 IVO917620 JFK917620 JPG917620 JZC917620 KIY917620 KSU917620 LCQ917620 LMM917620 LWI917620 MGE917620 MQA917620 MZW917620 NJS917620 NTO917620 ODK917620 ONG917620 OXC917620 PGY917620 PQU917620 QAQ917620 QKM917620 QUI917620 REE917620 ROA917620 RXW917620 SHS917620 SRO917620 TBK917620 TLG917620 TVC917620 UEY917620 UOU917620 UYQ917620 VIM917620 VSI917620 WCE917620 WMA917620 WVW917620 O983066 JK983156 TG983156 ADC983156 AMY983156 AWU983156 BGQ983156 BQM983156 CAI983156 CKE983156 CUA983156 DDW983156 DNS983156 DXO983156 EHK983156 ERG983156 FBC983156 FKY983156 FUU983156 GEQ983156 GOM983156 GYI983156 HIE983156 HSA983156 IBW983156 ILS983156 IVO983156 JFK983156 JPG983156 JZC983156 KIY983156 KSU983156 LCQ983156 LMM983156 LWI983156 MGE983156 MQA983156 MZW983156 NJS983156 NTO983156 ODK983156 ONG983156 OXC983156 PGY983156 PQU983156 QAQ983156 QKM983156 QUI983156 REE983156 ROA983156 RXW983156 SHS983156 SRO983156 TBK983156 TLG983156 TVC983156 UEY983156 UOU983156 UYQ983156 VIM983156 VSI983156 WCE983156 WMA983156 WVW983156" xr:uid="{00000000-0002-0000-0200-000004000000}">
      <formula1>$U$122:$U$126</formula1>
    </dataValidation>
    <dataValidation type="list" allowBlank="1" showInputMessage="1" showErrorMessage="1" sqref="JI11:JK11 WVU982963:WVW982963 WLY982963:WMA982963 WCC982963:WCE982963 VSG982963:VSI982963 VIK982963:VIM982963 UYO982963:UYQ982963 UOS982963:UOU982963 UEW982963:UEY982963 TVA982963:TVC982963 TLE982963:TLG982963 TBI982963:TBK982963 SRM982963:SRO982963 SHQ982963:SHS982963 RXU982963:RXW982963 RNY982963:ROA982963 REC982963:REE982963 QUG982963:QUI982963 QKK982963:QKM982963 QAO982963:QAQ982963 PQS982963:PQU982963 PGW982963:PGY982963 OXA982963:OXC982963 ONE982963:ONG982963 ODI982963:ODK982963 NTM982963:NTO982963 NJQ982963:NJS982963 MZU982963:MZW982963 MPY982963:MQA982963 MGC982963:MGE982963 LWG982963:LWI982963 LMK982963:LMM982963 LCO982963:LCQ982963 KSS982963:KSU982963 KIW982963:KIY982963 JZA982963:JZC982963 JPE982963:JPG982963 JFI982963:JFK982963 IVM982963:IVO982963 ILQ982963:ILS982963 IBU982963:IBW982963 HRY982963:HSA982963 HIC982963:HIE982963 GYG982963:GYI982963 GOK982963:GOM982963 GEO982963:GEQ982963 FUS982963:FUU982963 FKW982963:FKY982963 FBA982963:FBC982963 ERE982963:ERG982963 EHI982963:EHK982963 DXM982963:DXO982963 DNQ982963:DNS982963 DDU982963:DDW982963 CTY982963:CUA982963 CKC982963:CKE982963 CAG982963:CAI982963 BQK982963:BQM982963 BGO982963:BGQ982963 AWS982963:AWU982963 AMW982963:AMY982963 ADA982963:ADC982963 TE982963:TG982963 JI982963:JK982963 M982873:O982873 WVU917427:WVW917427 WLY917427:WMA917427 WCC917427:WCE917427 VSG917427:VSI917427 VIK917427:VIM917427 UYO917427:UYQ917427 UOS917427:UOU917427 UEW917427:UEY917427 TVA917427:TVC917427 TLE917427:TLG917427 TBI917427:TBK917427 SRM917427:SRO917427 SHQ917427:SHS917427 RXU917427:RXW917427 RNY917427:ROA917427 REC917427:REE917427 QUG917427:QUI917427 QKK917427:QKM917427 QAO917427:QAQ917427 PQS917427:PQU917427 PGW917427:PGY917427 OXA917427:OXC917427 ONE917427:ONG917427 ODI917427:ODK917427 NTM917427:NTO917427 NJQ917427:NJS917427 MZU917427:MZW917427 MPY917427:MQA917427 MGC917427:MGE917427 LWG917427:LWI917427 LMK917427:LMM917427 LCO917427:LCQ917427 KSS917427:KSU917427 KIW917427:KIY917427 JZA917427:JZC917427 JPE917427:JPG917427 JFI917427:JFK917427 IVM917427:IVO917427 ILQ917427:ILS917427 IBU917427:IBW917427 HRY917427:HSA917427 HIC917427:HIE917427 GYG917427:GYI917427 GOK917427:GOM917427 GEO917427:GEQ917427 FUS917427:FUU917427 FKW917427:FKY917427 FBA917427:FBC917427 ERE917427:ERG917427 EHI917427:EHK917427 DXM917427:DXO917427 DNQ917427:DNS917427 DDU917427:DDW917427 CTY917427:CUA917427 CKC917427:CKE917427 CAG917427:CAI917427 BQK917427:BQM917427 BGO917427:BGQ917427 AWS917427:AWU917427 AMW917427:AMY917427 ADA917427:ADC917427 TE917427:TG917427 JI917427:JK917427 M917337:O917337 WVU851891:WVW851891 WLY851891:WMA851891 WCC851891:WCE851891 VSG851891:VSI851891 VIK851891:VIM851891 UYO851891:UYQ851891 UOS851891:UOU851891 UEW851891:UEY851891 TVA851891:TVC851891 TLE851891:TLG851891 TBI851891:TBK851891 SRM851891:SRO851891 SHQ851891:SHS851891 RXU851891:RXW851891 RNY851891:ROA851891 REC851891:REE851891 QUG851891:QUI851891 QKK851891:QKM851891 QAO851891:QAQ851891 PQS851891:PQU851891 PGW851891:PGY851891 OXA851891:OXC851891 ONE851891:ONG851891 ODI851891:ODK851891 NTM851891:NTO851891 NJQ851891:NJS851891 MZU851891:MZW851891 MPY851891:MQA851891 MGC851891:MGE851891 LWG851891:LWI851891 LMK851891:LMM851891 LCO851891:LCQ851891 KSS851891:KSU851891 KIW851891:KIY851891 JZA851891:JZC851891 JPE851891:JPG851891 JFI851891:JFK851891 IVM851891:IVO851891 ILQ851891:ILS851891 IBU851891:IBW851891 HRY851891:HSA851891 HIC851891:HIE851891 GYG851891:GYI851891 GOK851891:GOM851891 GEO851891:GEQ851891 FUS851891:FUU851891 FKW851891:FKY851891 FBA851891:FBC851891 ERE851891:ERG851891 EHI851891:EHK851891 DXM851891:DXO851891 DNQ851891:DNS851891 DDU851891:DDW851891 CTY851891:CUA851891 CKC851891:CKE851891 CAG851891:CAI851891 BQK851891:BQM851891 BGO851891:BGQ851891 AWS851891:AWU851891 AMW851891:AMY851891 ADA851891:ADC851891 TE851891:TG851891 JI851891:JK851891 M851801:O851801 WVU786355:WVW786355 WLY786355:WMA786355 WCC786355:WCE786355 VSG786355:VSI786355 VIK786355:VIM786355 UYO786355:UYQ786355 UOS786355:UOU786355 UEW786355:UEY786355 TVA786355:TVC786355 TLE786355:TLG786355 TBI786355:TBK786355 SRM786355:SRO786355 SHQ786355:SHS786355 RXU786355:RXW786355 RNY786355:ROA786355 REC786355:REE786355 QUG786355:QUI786355 QKK786355:QKM786355 QAO786355:QAQ786355 PQS786355:PQU786355 PGW786355:PGY786355 OXA786355:OXC786355 ONE786355:ONG786355 ODI786355:ODK786355 NTM786355:NTO786355 NJQ786355:NJS786355 MZU786355:MZW786355 MPY786355:MQA786355 MGC786355:MGE786355 LWG786355:LWI786355 LMK786355:LMM786355 LCO786355:LCQ786355 KSS786355:KSU786355 KIW786355:KIY786355 JZA786355:JZC786355 JPE786355:JPG786355 JFI786355:JFK786355 IVM786355:IVO786355 ILQ786355:ILS786355 IBU786355:IBW786355 HRY786355:HSA786355 HIC786355:HIE786355 GYG786355:GYI786355 GOK786355:GOM786355 GEO786355:GEQ786355 FUS786355:FUU786355 FKW786355:FKY786355 FBA786355:FBC786355 ERE786355:ERG786355 EHI786355:EHK786355 DXM786355:DXO786355 DNQ786355:DNS786355 DDU786355:DDW786355 CTY786355:CUA786355 CKC786355:CKE786355 CAG786355:CAI786355 BQK786355:BQM786355 BGO786355:BGQ786355 AWS786355:AWU786355 AMW786355:AMY786355 ADA786355:ADC786355 TE786355:TG786355 JI786355:JK786355 M786265:O786265 WVU720819:WVW720819 WLY720819:WMA720819 WCC720819:WCE720819 VSG720819:VSI720819 VIK720819:VIM720819 UYO720819:UYQ720819 UOS720819:UOU720819 UEW720819:UEY720819 TVA720819:TVC720819 TLE720819:TLG720819 TBI720819:TBK720819 SRM720819:SRO720819 SHQ720819:SHS720819 RXU720819:RXW720819 RNY720819:ROA720819 REC720819:REE720819 QUG720819:QUI720819 QKK720819:QKM720819 QAO720819:QAQ720819 PQS720819:PQU720819 PGW720819:PGY720819 OXA720819:OXC720819 ONE720819:ONG720819 ODI720819:ODK720819 NTM720819:NTO720819 NJQ720819:NJS720819 MZU720819:MZW720819 MPY720819:MQA720819 MGC720819:MGE720819 LWG720819:LWI720819 LMK720819:LMM720819 LCO720819:LCQ720819 KSS720819:KSU720819 KIW720819:KIY720819 JZA720819:JZC720819 JPE720819:JPG720819 JFI720819:JFK720819 IVM720819:IVO720819 ILQ720819:ILS720819 IBU720819:IBW720819 HRY720819:HSA720819 HIC720819:HIE720819 GYG720819:GYI720819 GOK720819:GOM720819 GEO720819:GEQ720819 FUS720819:FUU720819 FKW720819:FKY720819 FBA720819:FBC720819 ERE720819:ERG720819 EHI720819:EHK720819 DXM720819:DXO720819 DNQ720819:DNS720819 DDU720819:DDW720819 CTY720819:CUA720819 CKC720819:CKE720819 CAG720819:CAI720819 BQK720819:BQM720819 BGO720819:BGQ720819 AWS720819:AWU720819 AMW720819:AMY720819 ADA720819:ADC720819 TE720819:TG720819 JI720819:JK720819 M720729:O720729 WVU655283:WVW655283 WLY655283:WMA655283 WCC655283:WCE655283 VSG655283:VSI655283 VIK655283:VIM655283 UYO655283:UYQ655283 UOS655283:UOU655283 UEW655283:UEY655283 TVA655283:TVC655283 TLE655283:TLG655283 TBI655283:TBK655283 SRM655283:SRO655283 SHQ655283:SHS655283 RXU655283:RXW655283 RNY655283:ROA655283 REC655283:REE655283 QUG655283:QUI655283 QKK655283:QKM655283 QAO655283:QAQ655283 PQS655283:PQU655283 PGW655283:PGY655283 OXA655283:OXC655283 ONE655283:ONG655283 ODI655283:ODK655283 NTM655283:NTO655283 NJQ655283:NJS655283 MZU655283:MZW655283 MPY655283:MQA655283 MGC655283:MGE655283 LWG655283:LWI655283 LMK655283:LMM655283 LCO655283:LCQ655283 KSS655283:KSU655283 KIW655283:KIY655283 JZA655283:JZC655283 JPE655283:JPG655283 JFI655283:JFK655283 IVM655283:IVO655283 ILQ655283:ILS655283 IBU655283:IBW655283 HRY655283:HSA655283 HIC655283:HIE655283 GYG655283:GYI655283 GOK655283:GOM655283 GEO655283:GEQ655283 FUS655283:FUU655283 FKW655283:FKY655283 FBA655283:FBC655283 ERE655283:ERG655283 EHI655283:EHK655283 DXM655283:DXO655283 DNQ655283:DNS655283 DDU655283:DDW655283 CTY655283:CUA655283 CKC655283:CKE655283 CAG655283:CAI655283 BQK655283:BQM655283 BGO655283:BGQ655283 AWS655283:AWU655283 AMW655283:AMY655283 ADA655283:ADC655283 TE655283:TG655283 JI655283:JK655283 M655193:O655193 WVU589747:WVW589747 WLY589747:WMA589747 WCC589747:WCE589747 VSG589747:VSI589747 VIK589747:VIM589747 UYO589747:UYQ589747 UOS589747:UOU589747 UEW589747:UEY589747 TVA589747:TVC589747 TLE589747:TLG589747 TBI589747:TBK589747 SRM589747:SRO589747 SHQ589747:SHS589747 RXU589747:RXW589747 RNY589747:ROA589747 REC589747:REE589747 QUG589747:QUI589747 QKK589747:QKM589747 QAO589747:QAQ589747 PQS589747:PQU589747 PGW589747:PGY589747 OXA589747:OXC589747 ONE589747:ONG589747 ODI589747:ODK589747 NTM589747:NTO589747 NJQ589747:NJS589747 MZU589747:MZW589747 MPY589747:MQA589747 MGC589747:MGE589747 LWG589747:LWI589747 LMK589747:LMM589747 LCO589747:LCQ589747 KSS589747:KSU589747 KIW589747:KIY589747 JZA589747:JZC589747 JPE589747:JPG589747 JFI589747:JFK589747 IVM589747:IVO589747 ILQ589747:ILS589747 IBU589747:IBW589747 HRY589747:HSA589747 HIC589747:HIE589747 GYG589747:GYI589747 GOK589747:GOM589747 GEO589747:GEQ589747 FUS589747:FUU589747 FKW589747:FKY589747 FBA589747:FBC589747 ERE589747:ERG589747 EHI589747:EHK589747 DXM589747:DXO589747 DNQ589747:DNS589747 DDU589747:DDW589747 CTY589747:CUA589747 CKC589747:CKE589747 CAG589747:CAI589747 BQK589747:BQM589747 BGO589747:BGQ589747 AWS589747:AWU589747 AMW589747:AMY589747 ADA589747:ADC589747 TE589747:TG589747 JI589747:JK589747 M589657:O589657 WVU524211:WVW524211 WLY524211:WMA524211 WCC524211:WCE524211 VSG524211:VSI524211 VIK524211:VIM524211 UYO524211:UYQ524211 UOS524211:UOU524211 UEW524211:UEY524211 TVA524211:TVC524211 TLE524211:TLG524211 TBI524211:TBK524211 SRM524211:SRO524211 SHQ524211:SHS524211 RXU524211:RXW524211 RNY524211:ROA524211 REC524211:REE524211 QUG524211:QUI524211 QKK524211:QKM524211 QAO524211:QAQ524211 PQS524211:PQU524211 PGW524211:PGY524211 OXA524211:OXC524211 ONE524211:ONG524211 ODI524211:ODK524211 NTM524211:NTO524211 NJQ524211:NJS524211 MZU524211:MZW524211 MPY524211:MQA524211 MGC524211:MGE524211 LWG524211:LWI524211 LMK524211:LMM524211 LCO524211:LCQ524211 KSS524211:KSU524211 KIW524211:KIY524211 JZA524211:JZC524211 JPE524211:JPG524211 JFI524211:JFK524211 IVM524211:IVO524211 ILQ524211:ILS524211 IBU524211:IBW524211 HRY524211:HSA524211 HIC524211:HIE524211 GYG524211:GYI524211 GOK524211:GOM524211 GEO524211:GEQ524211 FUS524211:FUU524211 FKW524211:FKY524211 FBA524211:FBC524211 ERE524211:ERG524211 EHI524211:EHK524211 DXM524211:DXO524211 DNQ524211:DNS524211 DDU524211:DDW524211 CTY524211:CUA524211 CKC524211:CKE524211 CAG524211:CAI524211 BQK524211:BQM524211 BGO524211:BGQ524211 AWS524211:AWU524211 AMW524211:AMY524211 ADA524211:ADC524211 TE524211:TG524211 JI524211:JK524211 M524121:O524121 WVU458675:WVW458675 WLY458675:WMA458675 WCC458675:WCE458675 VSG458675:VSI458675 VIK458675:VIM458675 UYO458675:UYQ458675 UOS458675:UOU458675 UEW458675:UEY458675 TVA458675:TVC458675 TLE458675:TLG458675 TBI458675:TBK458675 SRM458675:SRO458675 SHQ458675:SHS458675 RXU458675:RXW458675 RNY458675:ROA458675 REC458675:REE458675 QUG458675:QUI458675 QKK458675:QKM458675 QAO458675:QAQ458675 PQS458675:PQU458675 PGW458675:PGY458675 OXA458675:OXC458675 ONE458675:ONG458675 ODI458675:ODK458675 NTM458675:NTO458675 NJQ458675:NJS458675 MZU458675:MZW458675 MPY458675:MQA458675 MGC458675:MGE458675 LWG458675:LWI458675 LMK458675:LMM458675 LCO458675:LCQ458675 KSS458675:KSU458675 KIW458675:KIY458675 JZA458675:JZC458675 JPE458675:JPG458675 JFI458675:JFK458675 IVM458675:IVO458675 ILQ458675:ILS458675 IBU458675:IBW458675 HRY458675:HSA458675 HIC458675:HIE458675 GYG458675:GYI458675 GOK458675:GOM458675 GEO458675:GEQ458675 FUS458675:FUU458675 FKW458675:FKY458675 FBA458675:FBC458675 ERE458675:ERG458675 EHI458675:EHK458675 DXM458675:DXO458675 DNQ458675:DNS458675 DDU458675:DDW458675 CTY458675:CUA458675 CKC458675:CKE458675 CAG458675:CAI458675 BQK458675:BQM458675 BGO458675:BGQ458675 AWS458675:AWU458675 AMW458675:AMY458675 ADA458675:ADC458675 TE458675:TG458675 JI458675:JK458675 M458585:O458585 WVU393139:WVW393139 WLY393139:WMA393139 WCC393139:WCE393139 VSG393139:VSI393139 VIK393139:VIM393139 UYO393139:UYQ393139 UOS393139:UOU393139 UEW393139:UEY393139 TVA393139:TVC393139 TLE393139:TLG393139 TBI393139:TBK393139 SRM393139:SRO393139 SHQ393139:SHS393139 RXU393139:RXW393139 RNY393139:ROA393139 REC393139:REE393139 QUG393139:QUI393139 QKK393139:QKM393139 QAO393139:QAQ393139 PQS393139:PQU393139 PGW393139:PGY393139 OXA393139:OXC393139 ONE393139:ONG393139 ODI393139:ODK393139 NTM393139:NTO393139 NJQ393139:NJS393139 MZU393139:MZW393139 MPY393139:MQA393139 MGC393139:MGE393139 LWG393139:LWI393139 LMK393139:LMM393139 LCO393139:LCQ393139 KSS393139:KSU393139 KIW393139:KIY393139 JZA393139:JZC393139 JPE393139:JPG393139 JFI393139:JFK393139 IVM393139:IVO393139 ILQ393139:ILS393139 IBU393139:IBW393139 HRY393139:HSA393139 HIC393139:HIE393139 GYG393139:GYI393139 GOK393139:GOM393139 GEO393139:GEQ393139 FUS393139:FUU393139 FKW393139:FKY393139 FBA393139:FBC393139 ERE393139:ERG393139 EHI393139:EHK393139 DXM393139:DXO393139 DNQ393139:DNS393139 DDU393139:DDW393139 CTY393139:CUA393139 CKC393139:CKE393139 CAG393139:CAI393139 BQK393139:BQM393139 BGO393139:BGQ393139 AWS393139:AWU393139 AMW393139:AMY393139 ADA393139:ADC393139 TE393139:TG393139 JI393139:JK393139 M393049:O393049 WVU327603:WVW327603 WLY327603:WMA327603 WCC327603:WCE327603 VSG327603:VSI327603 VIK327603:VIM327603 UYO327603:UYQ327603 UOS327603:UOU327603 UEW327603:UEY327603 TVA327603:TVC327603 TLE327603:TLG327603 TBI327603:TBK327603 SRM327603:SRO327603 SHQ327603:SHS327603 RXU327603:RXW327603 RNY327603:ROA327603 REC327603:REE327603 QUG327603:QUI327603 QKK327603:QKM327603 QAO327603:QAQ327603 PQS327603:PQU327603 PGW327603:PGY327603 OXA327603:OXC327603 ONE327603:ONG327603 ODI327603:ODK327603 NTM327603:NTO327603 NJQ327603:NJS327603 MZU327603:MZW327603 MPY327603:MQA327603 MGC327603:MGE327603 LWG327603:LWI327603 LMK327603:LMM327603 LCO327603:LCQ327603 KSS327603:KSU327603 KIW327603:KIY327603 JZA327603:JZC327603 JPE327603:JPG327603 JFI327603:JFK327603 IVM327603:IVO327603 ILQ327603:ILS327603 IBU327603:IBW327603 HRY327603:HSA327603 HIC327603:HIE327603 GYG327603:GYI327603 GOK327603:GOM327603 GEO327603:GEQ327603 FUS327603:FUU327603 FKW327603:FKY327603 FBA327603:FBC327603 ERE327603:ERG327603 EHI327603:EHK327603 DXM327603:DXO327603 DNQ327603:DNS327603 DDU327603:DDW327603 CTY327603:CUA327603 CKC327603:CKE327603 CAG327603:CAI327603 BQK327603:BQM327603 BGO327603:BGQ327603 AWS327603:AWU327603 AMW327603:AMY327603 ADA327603:ADC327603 TE327603:TG327603 JI327603:JK327603 M327513:O327513 WVU262067:WVW262067 WLY262067:WMA262067 WCC262067:WCE262067 VSG262067:VSI262067 VIK262067:VIM262067 UYO262067:UYQ262067 UOS262067:UOU262067 UEW262067:UEY262067 TVA262067:TVC262067 TLE262067:TLG262067 TBI262067:TBK262067 SRM262067:SRO262067 SHQ262067:SHS262067 RXU262067:RXW262067 RNY262067:ROA262067 REC262067:REE262067 QUG262067:QUI262067 QKK262067:QKM262067 QAO262067:QAQ262067 PQS262067:PQU262067 PGW262067:PGY262067 OXA262067:OXC262067 ONE262067:ONG262067 ODI262067:ODK262067 NTM262067:NTO262067 NJQ262067:NJS262067 MZU262067:MZW262067 MPY262067:MQA262067 MGC262067:MGE262067 LWG262067:LWI262067 LMK262067:LMM262067 LCO262067:LCQ262067 KSS262067:KSU262067 KIW262067:KIY262067 JZA262067:JZC262067 JPE262067:JPG262067 JFI262067:JFK262067 IVM262067:IVO262067 ILQ262067:ILS262067 IBU262067:IBW262067 HRY262067:HSA262067 HIC262067:HIE262067 GYG262067:GYI262067 GOK262067:GOM262067 GEO262067:GEQ262067 FUS262067:FUU262067 FKW262067:FKY262067 FBA262067:FBC262067 ERE262067:ERG262067 EHI262067:EHK262067 DXM262067:DXO262067 DNQ262067:DNS262067 DDU262067:DDW262067 CTY262067:CUA262067 CKC262067:CKE262067 CAG262067:CAI262067 BQK262067:BQM262067 BGO262067:BGQ262067 AWS262067:AWU262067 AMW262067:AMY262067 ADA262067:ADC262067 TE262067:TG262067 JI262067:JK262067 M261977:O261977 WVU196531:WVW196531 WLY196531:WMA196531 WCC196531:WCE196531 VSG196531:VSI196531 VIK196531:VIM196531 UYO196531:UYQ196531 UOS196531:UOU196531 UEW196531:UEY196531 TVA196531:TVC196531 TLE196531:TLG196531 TBI196531:TBK196531 SRM196531:SRO196531 SHQ196531:SHS196531 RXU196531:RXW196531 RNY196531:ROA196531 REC196531:REE196531 QUG196531:QUI196531 QKK196531:QKM196531 QAO196531:QAQ196531 PQS196531:PQU196531 PGW196531:PGY196531 OXA196531:OXC196531 ONE196531:ONG196531 ODI196531:ODK196531 NTM196531:NTO196531 NJQ196531:NJS196531 MZU196531:MZW196531 MPY196531:MQA196531 MGC196531:MGE196531 LWG196531:LWI196531 LMK196531:LMM196531 LCO196531:LCQ196531 KSS196531:KSU196531 KIW196531:KIY196531 JZA196531:JZC196531 JPE196531:JPG196531 JFI196531:JFK196531 IVM196531:IVO196531 ILQ196531:ILS196531 IBU196531:IBW196531 HRY196531:HSA196531 HIC196531:HIE196531 GYG196531:GYI196531 GOK196531:GOM196531 GEO196531:GEQ196531 FUS196531:FUU196531 FKW196531:FKY196531 FBA196531:FBC196531 ERE196531:ERG196531 EHI196531:EHK196531 DXM196531:DXO196531 DNQ196531:DNS196531 DDU196531:DDW196531 CTY196531:CUA196531 CKC196531:CKE196531 CAG196531:CAI196531 BQK196531:BQM196531 BGO196531:BGQ196531 AWS196531:AWU196531 AMW196531:AMY196531 ADA196531:ADC196531 TE196531:TG196531 JI196531:JK196531 M196441:O196441 WVU130995:WVW130995 WLY130995:WMA130995 WCC130995:WCE130995 VSG130995:VSI130995 VIK130995:VIM130995 UYO130995:UYQ130995 UOS130995:UOU130995 UEW130995:UEY130995 TVA130995:TVC130995 TLE130995:TLG130995 TBI130995:TBK130995 SRM130995:SRO130995 SHQ130995:SHS130995 RXU130995:RXW130995 RNY130995:ROA130995 REC130995:REE130995 QUG130995:QUI130995 QKK130995:QKM130995 QAO130995:QAQ130995 PQS130995:PQU130995 PGW130995:PGY130995 OXA130995:OXC130995 ONE130995:ONG130995 ODI130995:ODK130995 NTM130995:NTO130995 NJQ130995:NJS130995 MZU130995:MZW130995 MPY130995:MQA130995 MGC130995:MGE130995 LWG130995:LWI130995 LMK130995:LMM130995 LCO130995:LCQ130995 KSS130995:KSU130995 KIW130995:KIY130995 JZA130995:JZC130995 JPE130995:JPG130995 JFI130995:JFK130995 IVM130995:IVO130995 ILQ130995:ILS130995 IBU130995:IBW130995 HRY130995:HSA130995 HIC130995:HIE130995 GYG130995:GYI130995 GOK130995:GOM130995 GEO130995:GEQ130995 FUS130995:FUU130995 FKW130995:FKY130995 FBA130995:FBC130995 ERE130995:ERG130995 EHI130995:EHK130995 DXM130995:DXO130995 DNQ130995:DNS130995 DDU130995:DDW130995 CTY130995:CUA130995 CKC130995:CKE130995 CAG130995:CAI130995 BQK130995:BQM130995 BGO130995:BGQ130995 AWS130995:AWU130995 AMW130995:AMY130995 ADA130995:ADC130995 TE130995:TG130995 JI130995:JK130995 M130905:O130905 WVU65459:WVW65459 WLY65459:WMA65459 WCC65459:WCE65459 VSG65459:VSI65459 VIK65459:VIM65459 UYO65459:UYQ65459 UOS65459:UOU65459 UEW65459:UEY65459 TVA65459:TVC65459 TLE65459:TLG65459 TBI65459:TBK65459 SRM65459:SRO65459 SHQ65459:SHS65459 RXU65459:RXW65459 RNY65459:ROA65459 REC65459:REE65459 QUG65459:QUI65459 QKK65459:QKM65459 QAO65459:QAQ65459 PQS65459:PQU65459 PGW65459:PGY65459 OXA65459:OXC65459 ONE65459:ONG65459 ODI65459:ODK65459 NTM65459:NTO65459 NJQ65459:NJS65459 MZU65459:MZW65459 MPY65459:MQA65459 MGC65459:MGE65459 LWG65459:LWI65459 LMK65459:LMM65459 LCO65459:LCQ65459 KSS65459:KSU65459 KIW65459:KIY65459 JZA65459:JZC65459 JPE65459:JPG65459 JFI65459:JFK65459 IVM65459:IVO65459 ILQ65459:ILS65459 IBU65459:IBW65459 HRY65459:HSA65459 HIC65459:HIE65459 GYG65459:GYI65459 GOK65459:GOM65459 GEO65459:GEQ65459 FUS65459:FUU65459 FKW65459:FKY65459 FBA65459:FBC65459 ERE65459:ERG65459 EHI65459:EHK65459 DXM65459:DXO65459 DNQ65459:DNS65459 DDU65459:DDW65459 CTY65459:CUA65459 CKC65459:CKE65459 CAG65459:CAI65459 BQK65459:BQM65459 BGO65459:BGQ65459 AWS65459:AWU65459 AMW65459:AMY65459 ADA65459:ADC65459 TE65459:TG65459 JI65459:JK65459 M65369:O65369 WVU11:WVW11 WLY11:WMA11 WCC11:WCE11 VSG11:VSI11 VIK11:VIM11 UYO11:UYQ11 UOS11:UOU11 UEW11:UEY11 TVA11:TVC11 TLE11:TLG11 TBI11:TBK11 SRM11:SRO11 SHQ11:SHS11 RXU11:RXW11 RNY11:ROA11 REC11:REE11 QUG11:QUI11 QKK11:QKM11 QAO11:QAQ11 PQS11:PQU11 PGW11:PGY11 OXA11:OXC11 ONE11:ONG11 ODI11:ODK11 NTM11:NTO11 NJQ11:NJS11 MZU11:MZW11 MPY11:MQA11 MGC11:MGE11 LWG11:LWI11 LMK11:LMM11 LCO11:LCQ11 KSS11:KSU11 KIW11:KIY11 JZA11:JZC11 JPE11:JPG11 JFI11:JFK11 IVM11:IVO11 ILQ11:ILS11 IBU11:IBW11 HRY11:HSA11 HIC11:HIE11 GYG11:GYI11 GOK11:GOM11 GEO11:GEQ11 FUS11:FUU11 FKW11:FKY11 FBA11:FBC11 ERE11:ERG11 EHI11:EHK11 DXM11:DXO11 DNQ11:DNS11 DDU11:DDW11 CTY11:CUA11 CKC11:CKE11 CAG11:CAI11 BQK11:BQM11 BGO11:BGQ11 AWS11:AWU11 AMW11:AMY11 ADA11:ADC11 TE11:TG11" xr:uid="{00000000-0002-0000-0200-000005000000}">
      <formula1>$U$8:$U$11</formula1>
    </dataValidation>
    <dataValidation type="list" allowBlank="1" showInputMessage="1" showErrorMessage="1" sqref="WVL982967:WVN982967 WLP982967:WLR982967 WBT982967:WBV982967 VRX982967:VRZ982967 VIB982967:VID982967 UYF982967:UYH982967 UOJ982967:UOL982967 UEN982967:UEP982967 TUR982967:TUT982967 TKV982967:TKX982967 TAZ982967:TBB982967 SRD982967:SRF982967 SHH982967:SHJ982967 RXL982967:RXN982967 RNP982967:RNR982967 RDT982967:RDV982967 QTX982967:QTZ982967 QKB982967:QKD982967 QAF982967:QAH982967 PQJ982967:PQL982967 PGN982967:PGP982967 OWR982967:OWT982967 OMV982967:OMX982967 OCZ982967:ODB982967 NTD982967:NTF982967 NJH982967:NJJ982967 MZL982967:MZN982967 MPP982967:MPR982967 MFT982967:MFV982967 LVX982967:LVZ982967 LMB982967:LMD982967 LCF982967:LCH982967 KSJ982967:KSL982967 KIN982967:KIP982967 JYR982967:JYT982967 JOV982967:JOX982967 JEZ982967:JFB982967 IVD982967:IVF982967 ILH982967:ILJ982967 IBL982967:IBN982967 HRP982967:HRR982967 HHT982967:HHV982967 GXX982967:GXZ982967 GOB982967:GOD982967 GEF982967:GEH982967 FUJ982967:FUL982967 FKN982967:FKP982967 FAR982967:FAT982967 EQV982967:EQX982967 EGZ982967:EHB982967 DXD982967:DXF982967 DNH982967:DNJ982967 DDL982967:DDN982967 CTP982967:CTR982967 CJT982967:CJV982967 BZX982967:BZZ982967 BQB982967:BQD982967 BGF982967:BGH982967 AWJ982967:AWL982967 AMN982967:AMP982967 ACR982967:ACT982967 SV982967:SX982967 IZ982967:JB982967 D982877:F982877 WVL917431:WVN917431 WLP917431:WLR917431 WBT917431:WBV917431 VRX917431:VRZ917431 VIB917431:VID917431 UYF917431:UYH917431 UOJ917431:UOL917431 UEN917431:UEP917431 TUR917431:TUT917431 TKV917431:TKX917431 TAZ917431:TBB917431 SRD917431:SRF917431 SHH917431:SHJ917431 RXL917431:RXN917431 RNP917431:RNR917431 RDT917431:RDV917431 QTX917431:QTZ917431 QKB917431:QKD917431 QAF917431:QAH917431 PQJ917431:PQL917431 PGN917431:PGP917431 OWR917431:OWT917431 OMV917431:OMX917431 OCZ917431:ODB917431 NTD917431:NTF917431 NJH917431:NJJ917431 MZL917431:MZN917431 MPP917431:MPR917431 MFT917431:MFV917431 LVX917431:LVZ917431 LMB917431:LMD917431 LCF917431:LCH917431 KSJ917431:KSL917431 KIN917431:KIP917431 JYR917431:JYT917431 JOV917431:JOX917431 JEZ917431:JFB917431 IVD917431:IVF917431 ILH917431:ILJ917431 IBL917431:IBN917431 HRP917431:HRR917431 HHT917431:HHV917431 GXX917431:GXZ917431 GOB917431:GOD917431 GEF917431:GEH917431 FUJ917431:FUL917431 FKN917431:FKP917431 FAR917431:FAT917431 EQV917431:EQX917431 EGZ917431:EHB917431 DXD917431:DXF917431 DNH917431:DNJ917431 DDL917431:DDN917431 CTP917431:CTR917431 CJT917431:CJV917431 BZX917431:BZZ917431 BQB917431:BQD917431 BGF917431:BGH917431 AWJ917431:AWL917431 AMN917431:AMP917431 ACR917431:ACT917431 SV917431:SX917431 IZ917431:JB917431 D917341:F917341 WVL851895:WVN851895 WLP851895:WLR851895 WBT851895:WBV851895 VRX851895:VRZ851895 VIB851895:VID851895 UYF851895:UYH851895 UOJ851895:UOL851895 UEN851895:UEP851895 TUR851895:TUT851895 TKV851895:TKX851895 TAZ851895:TBB851895 SRD851895:SRF851895 SHH851895:SHJ851895 RXL851895:RXN851895 RNP851895:RNR851895 RDT851895:RDV851895 QTX851895:QTZ851895 QKB851895:QKD851895 QAF851895:QAH851895 PQJ851895:PQL851895 PGN851895:PGP851895 OWR851895:OWT851895 OMV851895:OMX851895 OCZ851895:ODB851895 NTD851895:NTF851895 NJH851895:NJJ851895 MZL851895:MZN851895 MPP851895:MPR851895 MFT851895:MFV851895 LVX851895:LVZ851895 LMB851895:LMD851895 LCF851895:LCH851895 KSJ851895:KSL851895 KIN851895:KIP851895 JYR851895:JYT851895 JOV851895:JOX851895 JEZ851895:JFB851895 IVD851895:IVF851895 ILH851895:ILJ851895 IBL851895:IBN851895 HRP851895:HRR851895 HHT851895:HHV851895 GXX851895:GXZ851895 GOB851895:GOD851895 GEF851895:GEH851895 FUJ851895:FUL851895 FKN851895:FKP851895 FAR851895:FAT851895 EQV851895:EQX851895 EGZ851895:EHB851895 DXD851895:DXF851895 DNH851895:DNJ851895 DDL851895:DDN851895 CTP851895:CTR851895 CJT851895:CJV851895 BZX851895:BZZ851895 BQB851895:BQD851895 BGF851895:BGH851895 AWJ851895:AWL851895 AMN851895:AMP851895 ACR851895:ACT851895 SV851895:SX851895 IZ851895:JB851895 D851805:F851805 WVL786359:WVN786359 WLP786359:WLR786359 WBT786359:WBV786359 VRX786359:VRZ786359 VIB786359:VID786359 UYF786359:UYH786359 UOJ786359:UOL786359 UEN786359:UEP786359 TUR786359:TUT786359 TKV786359:TKX786359 TAZ786359:TBB786359 SRD786359:SRF786359 SHH786359:SHJ786359 RXL786359:RXN786359 RNP786359:RNR786359 RDT786359:RDV786359 QTX786359:QTZ786359 QKB786359:QKD786359 QAF786359:QAH786359 PQJ786359:PQL786359 PGN786359:PGP786359 OWR786359:OWT786359 OMV786359:OMX786359 OCZ786359:ODB786359 NTD786359:NTF786359 NJH786359:NJJ786359 MZL786359:MZN786359 MPP786359:MPR786359 MFT786359:MFV786359 LVX786359:LVZ786359 LMB786359:LMD786359 LCF786359:LCH786359 KSJ786359:KSL786359 KIN786359:KIP786359 JYR786359:JYT786359 JOV786359:JOX786359 JEZ786359:JFB786359 IVD786359:IVF786359 ILH786359:ILJ786359 IBL786359:IBN786359 HRP786359:HRR786359 HHT786359:HHV786359 GXX786359:GXZ786359 GOB786359:GOD786359 GEF786359:GEH786359 FUJ786359:FUL786359 FKN786359:FKP786359 FAR786359:FAT786359 EQV786359:EQX786359 EGZ786359:EHB786359 DXD786359:DXF786359 DNH786359:DNJ786359 DDL786359:DDN786359 CTP786359:CTR786359 CJT786359:CJV786359 BZX786359:BZZ786359 BQB786359:BQD786359 BGF786359:BGH786359 AWJ786359:AWL786359 AMN786359:AMP786359 ACR786359:ACT786359 SV786359:SX786359 IZ786359:JB786359 D786269:F786269 WVL720823:WVN720823 WLP720823:WLR720823 WBT720823:WBV720823 VRX720823:VRZ720823 VIB720823:VID720823 UYF720823:UYH720823 UOJ720823:UOL720823 UEN720823:UEP720823 TUR720823:TUT720823 TKV720823:TKX720823 TAZ720823:TBB720823 SRD720823:SRF720823 SHH720823:SHJ720823 RXL720823:RXN720823 RNP720823:RNR720823 RDT720823:RDV720823 QTX720823:QTZ720823 QKB720823:QKD720823 QAF720823:QAH720823 PQJ720823:PQL720823 PGN720823:PGP720823 OWR720823:OWT720823 OMV720823:OMX720823 OCZ720823:ODB720823 NTD720823:NTF720823 NJH720823:NJJ720823 MZL720823:MZN720823 MPP720823:MPR720823 MFT720823:MFV720823 LVX720823:LVZ720823 LMB720823:LMD720823 LCF720823:LCH720823 KSJ720823:KSL720823 KIN720823:KIP720823 JYR720823:JYT720823 JOV720823:JOX720823 JEZ720823:JFB720823 IVD720823:IVF720823 ILH720823:ILJ720823 IBL720823:IBN720823 HRP720823:HRR720823 HHT720823:HHV720823 GXX720823:GXZ720823 GOB720823:GOD720823 GEF720823:GEH720823 FUJ720823:FUL720823 FKN720823:FKP720823 FAR720823:FAT720823 EQV720823:EQX720823 EGZ720823:EHB720823 DXD720823:DXF720823 DNH720823:DNJ720823 DDL720823:DDN720823 CTP720823:CTR720823 CJT720823:CJV720823 BZX720823:BZZ720823 BQB720823:BQD720823 BGF720823:BGH720823 AWJ720823:AWL720823 AMN720823:AMP720823 ACR720823:ACT720823 SV720823:SX720823 IZ720823:JB720823 D720733:F720733 WVL655287:WVN655287 WLP655287:WLR655287 WBT655287:WBV655287 VRX655287:VRZ655287 VIB655287:VID655287 UYF655287:UYH655287 UOJ655287:UOL655287 UEN655287:UEP655287 TUR655287:TUT655287 TKV655287:TKX655287 TAZ655287:TBB655287 SRD655287:SRF655287 SHH655287:SHJ655287 RXL655287:RXN655287 RNP655287:RNR655287 RDT655287:RDV655287 QTX655287:QTZ655287 QKB655287:QKD655287 QAF655287:QAH655287 PQJ655287:PQL655287 PGN655287:PGP655287 OWR655287:OWT655287 OMV655287:OMX655287 OCZ655287:ODB655287 NTD655287:NTF655287 NJH655287:NJJ655287 MZL655287:MZN655287 MPP655287:MPR655287 MFT655287:MFV655287 LVX655287:LVZ655287 LMB655287:LMD655287 LCF655287:LCH655287 KSJ655287:KSL655287 KIN655287:KIP655287 JYR655287:JYT655287 JOV655287:JOX655287 JEZ655287:JFB655287 IVD655287:IVF655287 ILH655287:ILJ655287 IBL655287:IBN655287 HRP655287:HRR655287 HHT655287:HHV655287 GXX655287:GXZ655287 GOB655287:GOD655287 GEF655287:GEH655287 FUJ655287:FUL655287 FKN655287:FKP655287 FAR655287:FAT655287 EQV655287:EQX655287 EGZ655287:EHB655287 DXD655287:DXF655287 DNH655287:DNJ655287 DDL655287:DDN655287 CTP655287:CTR655287 CJT655287:CJV655287 BZX655287:BZZ655287 BQB655287:BQD655287 BGF655287:BGH655287 AWJ655287:AWL655287 AMN655287:AMP655287 ACR655287:ACT655287 SV655287:SX655287 IZ655287:JB655287 D655197:F655197 WVL589751:WVN589751 WLP589751:WLR589751 WBT589751:WBV589751 VRX589751:VRZ589751 VIB589751:VID589751 UYF589751:UYH589751 UOJ589751:UOL589751 UEN589751:UEP589751 TUR589751:TUT589751 TKV589751:TKX589751 TAZ589751:TBB589751 SRD589751:SRF589751 SHH589751:SHJ589751 RXL589751:RXN589751 RNP589751:RNR589751 RDT589751:RDV589751 QTX589751:QTZ589751 QKB589751:QKD589751 QAF589751:QAH589751 PQJ589751:PQL589751 PGN589751:PGP589751 OWR589751:OWT589751 OMV589751:OMX589751 OCZ589751:ODB589751 NTD589751:NTF589751 NJH589751:NJJ589751 MZL589751:MZN589751 MPP589751:MPR589751 MFT589751:MFV589751 LVX589751:LVZ589751 LMB589751:LMD589751 LCF589751:LCH589751 KSJ589751:KSL589751 KIN589751:KIP589751 JYR589751:JYT589751 JOV589751:JOX589751 JEZ589751:JFB589751 IVD589751:IVF589751 ILH589751:ILJ589751 IBL589751:IBN589751 HRP589751:HRR589751 HHT589751:HHV589751 GXX589751:GXZ589751 GOB589751:GOD589751 GEF589751:GEH589751 FUJ589751:FUL589751 FKN589751:FKP589751 FAR589751:FAT589751 EQV589751:EQX589751 EGZ589751:EHB589751 DXD589751:DXF589751 DNH589751:DNJ589751 DDL589751:DDN589751 CTP589751:CTR589751 CJT589751:CJV589751 BZX589751:BZZ589751 BQB589751:BQD589751 BGF589751:BGH589751 AWJ589751:AWL589751 AMN589751:AMP589751 ACR589751:ACT589751 SV589751:SX589751 IZ589751:JB589751 D589661:F589661 WVL524215:WVN524215 WLP524215:WLR524215 WBT524215:WBV524215 VRX524215:VRZ524215 VIB524215:VID524215 UYF524215:UYH524215 UOJ524215:UOL524215 UEN524215:UEP524215 TUR524215:TUT524215 TKV524215:TKX524215 TAZ524215:TBB524215 SRD524215:SRF524215 SHH524215:SHJ524215 RXL524215:RXN524215 RNP524215:RNR524215 RDT524215:RDV524215 QTX524215:QTZ524215 QKB524215:QKD524215 QAF524215:QAH524215 PQJ524215:PQL524215 PGN524215:PGP524215 OWR524215:OWT524215 OMV524215:OMX524215 OCZ524215:ODB524215 NTD524215:NTF524215 NJH524215:NJJ524215 MZL524215:MZN524215 MPP524215:MPR524215 MFT524215:MFV524215 LVX524215:LVZ524215 LMB524215:LMD524215 LCF524215:LCH524215 KSJ524215:KSL524215 KIN524215:KIP524215 JYR524215:JYT524215 JOV524215:JOX524215 JEZ524215:JFB524215 IVD524215:IVF524215 ILH524215:ILJ524215 IBL524215:IBN524215 HRP524215:HRR524215 HHT524215:HHV524215 GXX524215:GXZ524215 GOB524215:GOD524215 GEF524215:GEH524215 FUJ524215:FUL524215 FKN524215:FKP524215 FAR524215:FAT524215 EQV524215:EQX524215 EGZ524215:EHB524215 DXD524215:DXF524215 DNH524215:DNJ524215 DDL524215:DDN524215 CTP524215:CTR524215 CJT524215:CJV524215 BZX524215:BZZ524215 BQB524215:BQD524215 BGF524215:BGH524215 AWJ524215:AWL524215 AMN524215:AMP524215 ACR524215:ACT524215 SV524215:SX524215 IZ524215:JB524215 D524125:F524125 WVL458679:WVN458679 WLP458679:WLR458679 WBT458679:WBV458679 VRX458679:VRZ458679 VIB458679:VID458679 UYF458679:UYH458679 UOJ458679:UOL458679 UEN458679:UEP458679 TUR458679:TUT458679 TKV458679:TKX458679 TAZ458679:TBB458679 SRD458679:SRF458679 SHH458679:SHJ458679 RXL458679:RXN458679 RNP458679:RNR458679 RDT458679:RDV458679 QTX458679:QTZ458679 QKB458679:QKD458679 QAF458679:QAH458679 PQJ458679:PQL458679 PGN458679:PGP458679 OWR458679:OWT458679 OMV458679:OMX458679 OCZ458679:ODB458679 NTD458679:NTF458679 NJH458679:NJJ458679 MZL458679:MZN458679 MPP458679:MPR458679 MFT458679:MFV458679 LVX458679:LVZ458679 LMB458679:LMD458679 LCF458679:LCH458679 KSJ458679:KSL458679 KIN458679:KIP458679 JYR458679:JYT458679 JOV458679:JOX458679 JEZ458679:JFB458679 IVD458679:IVF458679 ILH458679:ILJ458679 IBL458679:IBN458679 HRP458679:HRR458679 HHT458679:HHV458679 GXX458679:GXZ458679 GOB458679:GOD458679 GEF458679:GEH458679 FUJ458679:FUL458679 FKN458679:FKP458679 FAR458679:FAT458679 EQV458679:EQX458679 EGZ458679:EHB458679 DXD458679:DXF458679 DNH458679:DNJ458679 DDL458679:DDN458679 CTP458679:CTR458679 CJT458679:CJV458679 BZX458679:BZZ458679 BQB458679:BQD458679 BGF458679:BGH458679 AWJ458679:AWL458679 AMN458679:AMP458679 ACR458679:ACT458679 SV458679:SX458679 IZ458679:JB458679 D458589:F458589 WVL393143:WVN393143 WLP393143:WLR393143 WBT393143:WBV393143 VRX393143:VRZ393143 VIB393143:VID393143 UYF393143:UYH393143 UOJ393143:UOL393143 UEN393143:UEP393143 TUR393143:TUT393143 TKV393143:TKX393143 TAZ393143:TBB393143 SRD393143:SRF393143 SHH393143:SHJ393143 RXL393143:RXN393143 RNP393143:RNR393143 RDT393143:RDV393143 QTX393143:QTZ393143 QKB393143:QKD393143 QAF393143:QAH393143 PQJ393143:PQL393143 PGN393143:PGP393143 OWR393143:OWT393143 OMV393143:OMX393143 OCZ393143:ODB393143 NTD393143:NTF393143 NJH393143:NJJ393143 MZL393143:MZN393143 MPP393143:MPR393143 MFT393143:MFV393143 LVX393143:LVZ393143 LMB393143:LMD393143 LCF393143:LCH393143 KSJ393143:KSL393143 KIN393143:KIP393143 JYR393143:JYT393143 JOV393143:JOX393143 JEZ393143:JFB393143 IVD393143:IVF393143 ILH393143:ILJ393143 IBL393143:IBN393143 HRP393143:HRR393143 HHT393143:HHV393143 GXX393143:GXZ393143 GOB393143:GOD393143 GEF393143:GEH393143 FUJ393143:FUL393143 FKN393143:FKP393143 FAR393143:FAT393143 EQV393143:EQX393143 EGZ393143:EHB393143 DXD393143:DXF393143 DNH393143:DNJ393143 DDL393143:DDN393143 CTP393143:CTR393143 CJT393143:CJV393143 BZX393143:BZZ393143 BQB393143:BQD393143 BGF393143:BGH393143 AWJ393143:AWL393143 AMN393143:AMP393143 ACR393143:ACT393143 SV393143:SX393143 IZ393143:JB393143 D393053:F393053 WVL327607:WVN327607 WLP327607:WLR327607 WBT327607:WBV327607 VRX327607:VRZ327607 VIB327607:VID327607 UYF327607:UYH327607 UOJ327607:UOL327607 UEN327607:UEP327607 TUR327607:TUT327607 TKV327607:TKX327607 TAZ327607:TBB327607 SRD327607:SRF327607 SHH327607:SHJ327607 RXL327607:RXN327607 RNP327607:RNR327607 RDT327607:RDV327607 QTX327607:QTZ327607 QKB327607:QKD327607 QAF327607:QAH327607 PQJ327607:PQL327607 PGN327607:PGP327607 OWR327607:OWT327607 OMV327607:OMX327607 OCZ327607:ODB327607 NTD327607:NTF327607 NJH327607:NJJ327607 MZL327607:MZN327607 MPP327607:MPR327607 MFT327607:MFV327607 LVX327607:LVZ327607 LMB327607:LMD327607 LCF327607:LCH327607 KSJ327607:KSL327607 KIN327607:KIP327607 JYR327607:JYT327607 JOV327607:JOX327607 JEZ327607:JFB327607 IVD327607:IVF327607 ILH327607:ILJ327607 IBL327607:IBN327607 HRP327607:HRR327607 HHT327607:HHV327607 GXX327607:GXZ327607 GOB327607:GOD327607 GEF327607:GEH327607 FUJ327607:FUL327607 FKN327607:FKP327607 FAR327607:FAT327607 EQV327607:EQX327607 EGZ327607:EHB327607 DXD327607:DXF327607 DNH327607:DNJ327607 DDL327607:DDN327607 CTP327607:CTR327607 CJT327607:CJV327607 BZX327607:BZZ327607 BQB327607:BQD327607 BGF327607:BGH327607 AWJ327607:AWL327607 AMN327607:AMP327607 ACR327607:ACT327607 SV327607:SX327607 IZ327607:JB327607 D327517:F327517 WVL262071:WVN262071 WLP262071:WLR262071 WBT262071:WBV262071 VRX262071:VRZ262071 VIB262071:VID262071 UYF262071:UYH262071 UOJ262071:UOL262071 UEN262071:UEP262071 TUR262071:TUT262071 TKV262071:TKX262071 TAZ262071:TBB262071 SRD262071:SRF262071 SHH262071:SHJ262071 RXL262071:RXN262071 RNP262071:RNR262071 RDT262071:RDV262071 QTX262071:QTZ262071 QKB262071:QKD262071 QAF262071:QAH262071 PQJ262071:PQL262071 PGN262071:PGP262071 OWR262071:OWT262071 OMV262071:OMX262071 OCZ262071:ODB262071 NTD262071:NTF262071 NJH262071:NJJ262071 MZL262071:MZN262071 MPP262071:MPR262071 MFT262071:MFV262071 LVX262071:LVZ262071 LMB262071:LMD262071 LCF262071:LCH262071 KSJ262071:KSL262071 KIN262071:KIP262071 JYR262071:JYT262071 JOV262071:JOX262071 JEZ262071:JFB262071 IVD262071:IVF262071 ILH262071:ILJ262071 IBL262071:IBN262071 HRP262071:HRR262071 HHT262071:HHV262071 GXX262071:GXZ262071 GOB262071:GOD262071 GEF262071:GEH262071 FUJ262071:FUL262071 FKN262071:FKP262071 FAR262071:FAT262071 EQV262071:EQX262071 EGZ262071:EHB262071 DXD262071:DXF262071 DNH262071:DNJ262071 DDL262071:DDN262071 CTP262071:CTR262071 CJT262071:CJV262071 BZX262071:BZZ262071 BQB262071:BQD262071 BGF262071:BGH262071 AWJ262071:AWL262071 AMN262071:AMP262071 ACR262071:ACT262071 SV262071:SX262071 IZ262071:JB262071 D261981:F261981 WVL196535:WVN196535 WLP196535:WLR196535 WBT196535:WBV196535 VRX196535:VRZ196535 VIB196535:VID196535 UYF196535:UYH196535 UOJ196535:UOL196535 UEN196535:UEP196535 TUR196535:TUT196535 TKV196535:TKX196535 TAZ196535:TBB196535 SRD196535:SRF196535 SHH196535:SHJ196535 RXL196535:RXN196535 RNP196535:RNR196535 RDT196535:RDV196535 QTX196535:QTZ196535 QKB196535:QKD196535 QAF196535:QAH196535 PQJ196535:PQL196535 PGN196535:PGP196535 OWR196535:OWT196535 OMV196535:OMX196535 OCZ196535:ODB196535 NTD196535:NTF196535 NJH196535:NJJ196535 MZL196535:MZN196535 MPP196535:MPR196535 MFT196535:MFV196535 LVX196535:LVZ196535 LMB196535:LMD196535 LCF196535:LCH196535 KSJ196535:KSL196535 KIN196535:KIP196535 JYR196535:JYT196535 JOV196535:JOX196535 JEZ196535:JFB196535 IVD196535:IVF196535 ILH196535:ILJ196535 IBL196535:IBN196535 HRP196535:HRR196535 HHT196535:HHV196535 GXX196535:GXZ196535 GOB196535:GOD196535 GEF196535:GEH196535 FUJ196535:FUL196535 FKN196535:FKP196535 FAR196535:FAT196535 EQV196535:EQX196535 EGZ196535:EHB196535 DXD196535:DXF196535 DNH196535:DNJ196535 DDL196535:DDN196535 CTP196535:CTR196535 CJT196535:CJV196535 BZX196535:BZZ196535 BQB196535:BQD196535 BGF196535:BGH196535 AWJ196535:AWL196535 AMN196535:AMP196535 ACR196535:ACT196535 SV196535:SX196535 IZ196535:JB196535 D196445:F196445 WVL130999:WVN130999 WLP130999:WLR130999 WBT130999:WBV130999 VRX130999:VRZ130999 VIB130999:VID130999 UYF130999:UYH130999 UOJ130999:UOL130999 UEN130999:UEP130999 TUR130999:TUT130999 TKV130999:TKX130999 TAZ130999:TBB130999 SRD130999:SRF130999 SHH130999:SHJ130999 RXL130999:RXN130999 RNP130999:RNR130999 RDT130999:RDV130999 QTX130999:QTZ130999 QKB130999:QKD130999 QAF130999:QAH130999 PQJ130999:PQL130999 PGN130999:PGP130999 OWR130999:OWT130999 OMV130999:OMX130999 OCZ130999:ODB130999 NTD130999:NTF130999 NJH130999:NJJ130999 MZL130999:MZN130999 MPP130999:MPR130999 MFT130999:MFV130999 LVX130999:LVZ130999 LMB130999:LMD130999 LCF130999:LCH130999 KSJ130999:KSL130999 KIN130999:KIP130999 JYR130999:JYT130999 JOV130999:JOX130999 JEZ130999:JFB130999 IVD130999:IVF130999 ILH130999:ILJ130999 IBL130999:IBN130999 HRP130999:HRR130999 HHT130999:HHV130999 GXX130999:GXZ130999 GOB130999:GOD130999 GEF130999:GEH130999 FUJ130999:FUL130999 FKN130999:FKP130999 FAR130999:FAT130999 EQV130999:EQX130999 EGZ130999:EHB130999 DXD130999:DXF130999 DNH130999:DNJ130999 DDL130999:DDN130999 CTP130999:CTR130999 CJT130999:CJV130999 BZX130999:BZZ130999 BQB130999:BQD130999 BGF130999:BGH130999 AWJ130999:AWL130999 AMN130999:AMP130999 ACR130999:ACT130999 SV130999:SX130999 IZ130999:JB130999 D130909:F130909 WVL65463:WVN65463 WLP65463:WLR65463 WBT65463:WBV65463 VRX65463:VRZ65463 VIB65463:VID65463 UYF65463:UYH65463 UOJ65463:UOL65463 UEN65463:UEP65463 TUR65463:TUT65463 TKV65463:TKX65463 TAZ65463:TBB65463 SRD65463:SRF65463 SHH65463:SHJ65463 RXL65463:RXN65463 RNP65463:RNR65463 RDT65463:RDV65463 QTX65463:QTZ65463 QKB65463:QKD65463 QAF65463:QAH65463 PQJ65463:PQL65463 PGN65463:PGP65463 OWR65463:OWT65463 OMV65463:OMX65463 OCZ65463:ODB65463 NTD65463:NTF65463 NJH65463:NJJ65463 MZL65463:MZN65463 MPP65463:MPR65463 MFT65463:MFV65463 LVX65463:LVZ65463 LMB65463:LMD65463 LCF65463:LCH65463 KSJ65463:KSL65463 KIN65463:KIP65463 JYR65463:JYT65463 JOV65463:JOX65463 JEZ65463:JFB65463 IVD65463:IVF65463 ILH65463:ILJ65463 IBL65463:IBN65463 HRP65463:HRR65463 HHT65463:HHV65463 GXX65463:GXZ65463 GOB65463:GOD65463 GEF65463:GEH65463 FUJ65463:FUL65463 FKN65463:FKP65463 FAR65463:FAT65463 EQV65463:EQX65463 EGZ65463:EHB65463 DXD65463:DXF65463 DNH65463:DNJ65463 DDL65463:DDN65463 CTP65463:CTR65463 CJT65463:CJV65463 BZX65463:BZZ65463 BQB65463:BQD65463 BGF65463:BGH65463 AWJ65463:AWL65463 AMN65463:AMP65463 ACR65463:ACT65463 SV65463:SX65463 IZ65463:JB65463 D65373:F65373" xr:uid="{00000000-0002-0000-0200-000006000000}">
      <formula1>$U$13:$U$14</formula1>
    </dataValidation>
    <dataValidation type="list" allowBlank="1" showInputMessage="1" showErrorMessage="1" sqref="JI63:JI67 TE63:TE67 ADA63:ADA67 AMW63:AMW67 AWS63:AWS67 BGO63:BGO67 BQK63:BQK67 CAG63:CAG67 CKC63:CKC67 CTY63:CTY67 DDU63:DDU67 DNQ63:DNQ67 DXM63:DXM67 EHI63:EHI67 ERE63:ERE67 FBA63:FBA67 FKW63:FKW67 FUS63:FUS67 GEO63:GEO67 GOK63:GOK67 GYG63:GYG67 HIC63:HIC67 HRY63:HRY67 IBU63:IBU67 ILQ63:ILQ67 IVM63:IVM67 JFI63:JFI67 JPE63:JPE67 JZA63:JZA67 KIW63:KIW67 KSS63:KSS67 LCO63:LCO67 LMK63:LMK67 LWG63:LWG67 MGC63:MGC67 MPY63:MPY67 MZU63:MZU67 NJQ63:NJQ67 NTM63:NTM67 ODI63:ODI67 ONE63:ONE67 OXA63:OXA67 PGW63:PGW67 PQS63:PQS67 QAO63:QAO67 QKK63:QKK67 QUG63:QUG67 REC63:REC67 RNY63:RNY67 RXU63:RXU67 SHQ63:SHQ67 SRM63:SRM67 TBI63:TBI67 TLE63:TLE67 TVA63:TVA67 UEW63:UEW67 UOS63:UOS67 UYO63:UYO67 VIK63:VIK67 VSG63:VSG67 WCC63:WCC67 WLY63:WLY67 WVU63:WVU67 M65426:M65430 JI65516:JI65520 TE65516:TE65520 ADA65516:ADA65520 AMW65516:AMW65520 AWS65516:AWS65520 BGO65516:BGO65520 BQK65516:BQK65520 CAG65516:CAG65520 CKC65516:CKC65520 CTY65516:CTY65520 DDU65516:DDU65520 DNQ65516:DNQ65520 DXM65516:DXM65520 EHI65516:EHI65520 ERE65516:ERE65520 FBA65516:FBA65520 FKW65516:FKW65520 FUS65516:FUS65520 GEO65516:GEO65520 GOK65516:GOK65520 GYG65516:GYG65520 HIC65516:HIC65520 HRY65516:HRY65520 IBU65516:IBU65520 ILQ65516:ILQ65520 IVM65516:IVM65520 JFI65516:JFI65520 JPE65516:JPE65520 JZA65516:JZA65520 KIW65516:KIW65520 KSS65516:KSS65520 LCO65516:LCO65520 LMK65516:LMK65520 LWG65516:LWG65520 MGC65516:MGC65520 MPY65516:MPY65520 MZU65516:MZU65520 NJQ65516:NJQ65520 NTM65516:NTM65520 ODI65516:ODI65520 ONE65516:ONE65520 OXA65516:OXA65520 PGW65516:PGW65520 PQS65516:PQS65520 QAO65516:QAO65520 QKK65516:QKK65520 QUG65516:QUG65520 REC65516:REC65520 RNY65516:RNY65520 RXU65516:RXU65520 SHQ65516:SHQ65520 SRM65516:SRM65520 TBI65516:TBI65520 TLE65516:TLE65520 TVA65516:TVA65520 UEW65516:UEW65520 UOS65516:UOS65520 UYO65516:UYO65520 VIK65516:VIK65520 VSG65516:VSG65520 WCC65516:WCC65520 WLY65516:WLY65520 WVU65516:WVU65520 M130962:M130966 JI131052:JI131056 TE131052:TE131056 ADA131052:ADA131056 AMW131052:AMW131056 AWS131052:AWS131056 BGO131052:BGO131056 BQK131052:BQK131056 CAG131052:CAG131056 CKC131052:CKC131056 CTY131052:CTY131056 DDU131052:DDU131056 DNQ131052:DNQ131056 DXM131052:DXM131056 EHI131052:EHI131056 ERE131052:ERE131056 FBA131052:FBA131056 FKW131052:FKW131056 FUS131052:FUS131056 GEO131052:GEO131056 GOK131052:GOK131056 GYG131052:GYG131056 HIC131052:HIC131056 HRY131052:HRY131056 IBU131052:IBU131056 ILQ131052:ILQ131056 IVM131052:IVM131056 JFI131052:JFI131056 JPE131052:JPE131056 JZA131052:JZA131056 KIW131052:KIW131056 KSS131052:KSS131056 LCO131052:LCO131056 LMK131052:LMK131056 LWG131052:LWG131056 MGC131052:MGC131056 MPY131052:MPY131056 MZU131052:MZU131056 NJQ131052:NJQ131056 NTM131052:NTM131056 ODI131052:ODI131056 ONE131052:ONE131056 OXA131052:OXA131056 PGW131052:PGW131056 PQS131052:PQS131056 QAO131052:QAO131056 QKK131052:QKK131056 QUG131052:QUG131056 REC131052:REC131056 RNY131052:RNY131056 RXU131052:RXU131056 SHQ131052:SHQ131056 SRM131052:SRM131056 TBI131052:TBI131056 TLE131052:TLE131056 TVA131052:TVA131056 UEW131052:UEW131056 UOS131052:UOS131056 UYO131052:UYO131056 VIK131052:VIK131056 VSG131052:VSG131056 WCC131052:WCC131056 WLY131052:WLY131056 WVU131052:WVU131056 M196498:M196502 JI196588:JI196592 TE196588:TE196592 ADA196588:ADA196592 AMW196588:AMW196592 AWS196588:AWS196592 BGO196588:BGO196592 BQK196588:BQK196592 CAG196588:CAG196592 CKC196588:CKC196592 CTY196588:CTY196592 DDU196588:DDU196592 DNQ196588:DNQ196592 DXM196588:DXM196592 EHI196588:EHI196592 ERE196588:ERE196592 FBA196588:FBA196592 FKW196588:FKW196592 FUS196588:FUS196592 GEO196588:GEO196592 GOK196588:GOK196592 GYG196588:GYG196592 HIC196588:HIC196592 HRY196588:HRY196592 IBU196588:IBU196592 ILQ196588:ILQ196592 IVM196588:IVM196592 JFI196588:JFI196592 JPE196588:JPE196592 JZA196588:JZA196592 KIW196588:KIW196592 KSS196588:KSS196592 LCO196588:LCO196592 LMK196588:LMK196592 LWG196588:LWG196592 MGC196588:MGC196592 MPY196588:MPY196592 MZU196588:MZU196592 NJQ196588:NJQ196592 NTM196588:NTM196592 ODI196588:ODI196592 ONE196588:ONE196592 OXA196588:OXA196592 PGW196588:PGW196592 PQS196588:PQS196592 QAO196588:QAO196592 QKK196588:QKK196592 QUG196588:QUG196592 REC196588:REC196592 RNY196588:RNY196592 RXU196588:RXU196592 SHQ196588:SHQ196592 SRM196588:SRM196592 TBI196588:TBI196592 TLE196588:TLE196592 TVA196588:TVA196592 UEW196588:UEW196592 UOS196588:UOS196592 UYO196588:UYO196592 VIK196588:VIK196592 VSG196588:VSG196592 WCC196588:WCC196592 WLY196588:WLY196592 WVU196588:WVU196592 M262034:M262038 JI262124:JI262128 TE262124:TE262128 ADA262124:ADA262128 AMW262124:AMW262128 AWS262124:AWS262128 BGO262124:BGO262128 BQK262124:BQK262128 CAG262124:CAG262128 CKC262124:CKC262128 CTY262124:CTY262128 DDU262124:DDU262128 DNQ262124:DNQ262128 DXM262124:DXM262128 EHI262124:EHI262128 ERE262124:ERE262128 FBA262124:FBA262128 FKW262124:FKW262128 FUS262124:FUS262128 GEO262124:GEO262128 GOK262124:GOK262128 GYG262124:GYG262128 HIC262124:HIC262128 HRY262124:HRY262128 IBU262124:IBU262128 ILQ262124:ILQ262128 IVM262124:IVM262128 JFI262124:JFI262128 JPE262124:JPE262128 JZA262124:JZA262128 KIW262124:KIW262128 KSS262124:KSS262128 LCO262124:LCO262128 LMK262124:LMK262128 LWG262124:LWG262128 MGC262124:MGC262128 MPY262124:MPY262128 MZU262124:MZU262128 NJQ262124:NJQ262128 NTM262124:NTM262128 ODI262124:ODI262128 ONE262124:ONE262128 OXA262124:OXA262128 PGW262124:PGW262128 PQS262124:PQS262128 QAO262124:QAO262128 QKK262124:QKK262128 QUG262124:QUG262128 REC262124:REC262128 RNY262124:RNY262128 RXU262124:RXU262128 SHQ262124:SHQ262128 SRM262124:SRM262128 TBI262124:TBI262128 TLE262124:TLE262128 TVA262124:TVA262128 UEW262124:UEW262128 UOS262124:UOS262128 UYO262124:UYO262128 VIK262124:VIK262128 VSG262124:VSG262128 WCC262124:WCC262128 WLY262124:WLY262128 WVU262124:WVU262128 M327570:M327574 JI327660:JI327664 TE327660:TE327664 ADA327660:ADA327664 AMW327660:AMW327664 AWS327660:AWS327664 BGO327660:BGO327664 BQK327660:BQK327664 CAG327660:CAG327664 CKC327660:CKC327664 CTY327660:CTY327664 DDU327660:DDU327664 DNQ327660:DNQ327664 DXM327660:DXM327664 EHI327660:EHI327664 ERE327660:ERE327664 FBA327660:FBA327664 FKW327660:FKW327664 FUS327660:FUS327664 GEO327660:GEO327664 GOK327660:GOK327664 GYG327660:GYG327664 HIC327660:HIC327664 HRY327660:HRY327664 IBU327660:IBU327664 ILQ327660:ILQ327664 IVM327660:IVM327664 JFI327660:JFI327664 JPE327660:JPE327664 JZA327660:JZA327664 KIW327660:KIW327664 KSS327660:KSS327664 LCO327660:LCO327664 LMK327660:LMK327664 LWG327660:LWG327664 MGC327660:MGC327664 MPY327660:MPY327664 MZU327660:MZU327664 NJQ327660:NJQ327664 NTM327660:NTM327664 ODI327660:ODI327664 ONE327660:ONE327664 OXA327660:OXA327664 PGW327660:PGW327664 PQS327660:PQS327664 QAO327660:QAO327664 QKK327660:QKK327664 QUG327660:QUG327664 REC327660:REC327664 RNY327660:RNY327664 RXU327660:RXU327664 SHQ327660:SHQ327664 SRM327660:SRM327664 TBI327660:TBI327664 TLE327660:TLE327664 TVA327660:TVA327664 UEW327660:UEW327664 UOS327660:UOS327664 UYO327660:UYO327664 VIK327660:VIK327664 VSG327660:VSG327664 WCC327660:WCC327664 WLY327660:WLY327664 WVU327660:WVU327664 M393106:M393110 JI393196:JI393200 TE393196:TE393200 ADA393196:ADA393200 AMW393196:AMW393200 AWS393196:AWS393200 BGO393196:BGO393200 BQK393196:BQK393200 CAG393196:CAG393200 CKC393196:CKC393200 CTY393196:CTY393200 DDU393196:DDU393200 DNQ393196:DNQ393200 DXM393196:DXM393200 EHI393196:EHI393200 ERE393196:ERE393200 FBA393196:FBA393200 FKW393196:FKW393200 FUS393196:FUS393200 GEO393196:GEO393200 GOK393196:GOK393200 GYG393196:GYG393200 HIC393196:HIC393200 HRY393196:HRY393200 IBU393196:IBU393200 ILQ393196:ILQ393200 IVM393196:IVM393200 JFI393196:JFI393200 JPE393196:JPE393200 JZA393196:JZA393200 KIW393196:KIW393200 KSS393196:KSS393200 LCO393196:LCO393200 LMK393196:LMK393200 LWG393196:LWG393200 MGC393196:MGC393200 MPY393196:MPY393200 MZU393196:MZU393200 NJQ393196:NJQ393200 NTM393196:NTM393200 ODI393196:ODI393200 ONE393196:ONE393200 OXA393196:OXA393200 PGW393196:PGW393200 PQS393196:PQS393200 QAO393196:QAO393200 QKK393196:QKK393200 QUG393196:QUG393200 REC393196:REC393200 RNY393196:RNY393200 RXU393196:RXU393200 SHQ393196:SHQ393200 SRM393196:SRM393200 TBI393196:TBI393200 TLE393196:TLE393200 TVA393196:TVA393200 UEW393196:UEW393200 UOS393196:UOS393200 UYO393196:UYO393200 VIK393196:VIK393200 VSG393196:VSG393200 WCC393196:WCC393200 WLY393196:WLY393200 WVU393196:WVU393200 M458642:M458646 JI458732:JI458736 TE458732:TE458736 ADA458732:ADA458736 AMW458732:AMW458736 AWS458732:AWS458736 BGO458732:BGO458736 BQK458732:BQK458736 CAG458732:CAG458736 CKC458732:CKC458736 CTY458732:CTY458736 DDU458732:DDU458736 DNQ458732:DNQ458736 DXM458732:DXM458736 EHI458732:EHI458736 ERE458732:ERE458736 FBA458732:FBA458736 FKW458732:FKW458736 FUS458732:FUS458736 GEO458732:GEO458736 GOK458732:GOK458736 GYG458732:GYG458736 HIC458732:HIC458736 HRY458732:HRY458736 IBU458732:IBU458736 ILQ458732:ILQ458736 IVM458732:IVM458736 JFI458732:JFI458736 JPE458732:JPE458736 JZA458732:JZA458736 KIW458732:KIW458736 KSS458732:KSS458736 LCO458732:LCO458736 LMK458732:LMK458736 LWG458732:LWG458736 MGC458732:MGC458736 MPY458732:MPY458736 MZU458732:MZU458736 NJQ458732:NJQ458736 NTM458732:NTM458736 ODI458732:ODI458736 ONE458732:ONE458736 OXA458732:OXA458736 PGW458732:PGW458736 PQS458732:PQS458736 QAO458732:QAO458736 QKK458732:QKK458736 QUG458732:QUG458736 REC458732:REC458736 RNY458732:RNY458736 RXU458732:RXU458736 SHQ458732:SHQ458736 SRM458732:SRM458736 TBI458732:TBI458736 TLE458732:TLE458736 TVA458732:TVA458736 UEW458732:UEW458736 UOS458732:UOS458736 UYO458732:UYO458736 VIK458732:VIK458736 VSG458732:VSG458736 WCC458732:WCC458736 WLY458732:WLY458736 WVU458732:WVU458736 M524178:M524182 JI524268:JI524272 TE524268:TE524272 ADA524268:ADA524272 AMW524268:AMW524272 AWS524268:AWS524272 BGO524268:BGO524272 BQK524268:BQK524272 CAG524268:CAG524272 CKC524268:CKC524272 CTY524268:CTY524272 DDU524268:DDU524272 DNQ524268:DNQ524272 DXM524268:DXM524272 EHI524268:EHI524272 ERE524268:ERE524272 FBA524268:FBA524272 FKW524268:FKW524272 FUS524268:FUS524272 GEO524268:GEO524272 GOK524268:GOK524272 GYG524268:GYG524272 HIC524268:HIC524272 HRY524268:HRY524272 IBU524268:IBU524272 ILQ524268:ILQ524272 IVM524268:IVM524272 JFI524268:JFI524272 JPE524268:JPE524272 JZA524268:JZA524272 KIW524268:KIW524272 KSS524268:KSS524272 LCO524268:LCO524272 LMK524268:LMK524272 LWG524268:LWG524272 MGC524268:MGC524272 MPY524268:MPY524272 MZU524268:MZU524272 NJQ524268:NJQ524272 NTM524268:NTM524272 ODI524268:ODI524272 ONE524268:ONE524272 OXA524268:OXA524272 PGW524268:PGW524272 PQS524268:PQS524272 QAO524268:QAO524272 QKK524268:QKK524272 QUG524268:QUG524272 REC524268:REC524272 RNY524268:RNY524272 RXU524268:RXU524272 SHQ524268:SHQ524272 SRM524268:SRM524272 TBI524268:TBI524272 TLE524268:TLE524272 TVA524268:TVA524272 UEW524268:UEW524272 UOS524268:UOS524272 UYO524268:UYO524272 VIK524268:VIK524272 VSG524268:VSG524272 WCC524268:WCC524272 WLY524268:WLY524272 WVU524268:WVU524272 M589714:M589718 JI589804:JI589808 TE589804:TE589808 ADA589804:ADA589808 AMW589804:AMW589808 AWS589804:AWS589808 BGO589804:BGO589808 BQK589804:BQK589808 CAG589804:CAG589808 CKC589804:CKC589808 CTY589804:CTY589808 DDU589804:DDU589808 DNQ589804:DNQ589808 DXM589804:DXM589808 EHI589804:EHI589808 ERE589804:ERE589808 FBA589804:FBA589808 FKW589804:FKW589808 FUS589804:FUS589808 GEO589804:GEO589808 GOK589804:GOK589808 GYG589804:GYG589808 HIC589804:HIC589808 HRY589804:HRY589808 IBU589804:IBU589808 ILQ589804:ILQ589808 IVM589804:IVM589808 JFI589804:JFI589808 JPE589804:JPE589808 JZA589804:JZA589808 KIW589804:KIW589808 KSS589804:KSS589808 LCO589804:LCO589808 LMK589804:LMK589808 LWG589804:LWG589808 MGC589804:MGC589808 MPY589804:MPY589808 MZU589804:MZU589808 NJQ589804:NJQ589808 NTM589804:NTM589808 ODI589804:ODI589808 ONE589804:ONE589808 OXA589804:OXA589808 PGW589804:PGW589808 PQS589804:PQS589808 QAO589804:QAO589808 QKK589804:QKK589808 QUG589804:QUG589808 REC589804:REC589808 RNY589804:RNY589808 RXU589804:RXU589808 SHQ589804:SHQ589808 SRM589804:SRM589808 TBI589804:TBI589808 TLE589804:TLE589808 TVA589804:TVA589808 UEW589804:UEW589808 UOS589804:UOS589808 UYO589804:UYO589808 VIK589804:VIK589808 VSG589804:VSG589808 WCC589804:WCC589808 WLY589804:WLY589808 WVU589804:WVU589808 M655250:M655254 JI655340:JI655344 TE655340:TE655344 ADA655340:ADA655344 AMW655340:AMW655344 AWS655340:AWS655344 BGO655340:BGO655344 BQK655340:BQK655344 CAG655340:CAG655344 CKC655340:CKC655344 CTY655340:CTY655344 DDU655340:DDU655344 DNQ655340:DNQ655344 DXM655340:DXM655344 EHI655340:EHI655344 ERE655340:ERE655344 FBA655340:FBA655344 FKW655340:FKW655344 FUS655340:FUS655344 GEO655340:GEO655344 GOK655340:GOK655344 GYG655340:GYG655344 HIC655340:HIC655344 HRY655340:HRY655344 IBU655340:IBU655344 ILQ655340:ILQ655344 IVM655340:IVM655344 JFI655340:JFI655344 JPE655340:JPE655344 JZA655340:JZA655344 KIW655340:KIW655344 KSS655340:KSS655344 LCO655340:LCO655344 LMK655340:LMK655344 LWG655340:LWG655344 MGC655340:MGC655344 MPY655340:MPY655344 MZU655340:MZU655344 NJQ655340:NJQ655344 NTM655340:NTM655344 ODI655340:ODI655344 ONE655340:ONE655344 OXA655340:OXA655344 PGW655340:PGW655344 PQS655340:PQS655344 QAO655340:QAO655344 QKK655340:QKK655344 QUG655340:QUG655344 REC655340:REC655344 RNY655340:RNY655344 RXU655340:RXU655344 SHQ655340:SHQ655344 SRM655340:SRM655344 TBI655340:TBI655344 TLE655340:TLE655344 TVA655340:TVA655344 UEW655340:UEW655344 UOS655340:UOS655344 UYO655340:UYO655344 VIK655340:VIK655344 VSG655340:VSG655344 WCC655340:WCC655344 WLY655340:WLY655344 WVU655340:WVU655344 M720786:M720790 JI720876:JI720880 TE720876:TE720880 ADA720876:ADA720880 AMW720876:AMW720880 AWS720876:AWS720880 BGO720876:BGO720880 BQK720876:BQK720880 CAG720876:CAG720880 CKC720876:CKC720880 CTY720876:CTY720880 DDU720876:DDU720880 DNQ720876:DNQ720880 DXM720876:DXM720880 EHI720876:EHI720880 ERE720876:ERE720880 FBA720876:FBA720880 FKW720876:FKW720880 FUS720876:FUS720880 GEO720876:GEO720880 GOK720876:GOK720880 GYG720876:GYG720880 HIC720876:HIC720880 HRY720876:HRY720880 IBU720876:IBU720880 ILQ720876:ILQ720880 IVM720876:IVM720880 JFI720876:JFI720880 JPE720876:JPE720880 JZA720876:JZA720880 KIW720876:KIW720880 KSS720876:KSS720880 LCO720876:LCO720880 LMK720876:LMK720880 LWG720876:LWG720880 MGC720876:MGC720880 MPY720876:MPY720880 MZU720876:MZU720880 NJQ720876:NJQ720880 NTM720876:NTM720880 ODI720876:ODI720880 ONE720876:ONE720880 OXA720876:OXA720880 PGW720876:PGW720880 PQS720876:PQS720880 QAO720876:QAO720880 QKK720876:QKK720880 QUG720876:QUG720880 REC720876:REC720880 RNY720876:RNY720880 RXU720876:RXU720880 SHQ720876:SHQ720880 SRM720876:SRM720880 TBI720876:TBI720880 TLE720876:TLE720880 TVA720876:TVA720880 UEW720876:UEW720880 UOS720876:UOS720880 UYO720876:UYO720880 VIK720876:VIK720880 VSG720876:VSG720880 WCC720876:WCC720880 WLY720876:WLY720880 WVU720876:WVU720880 M786322:M786326 JI786412:JI786416 TE786412:TE786416 ADA786412:ADA786416 AMW786412:AMW786416 AWS786412:AWS786416 BGO786412:BGO786416 BQK786412:BQK786416 CAG786412:CAG786416 CKC786412:CKC786416 CTY786412:CTY786416 DDU786412:DDU786416 DNQ786412:DNQ786416 DXM786412:DXM786416 EHI786412:EHI786416 ERE786412:ERE786416 FBA786412:FBA786416 FKW786412:FKW786416 FUS786412:FUS786416 GEO786412:GEO786416 GOK786412:GOK786416 GYG786412:GYG786416 HIC786412:HIC786416 HRY786412:HRY786416 IBU786412:IBU786416 ILQ786412:ILQ786416 IVM786412:IVM786416 JFI786412:JFI786416 JPE786412:JPE786416 JZA786412:JZA786416 KIW786412:KIW786416 KSS786412:KSS786416 LCO786412:LCO786416 LMK786412:LMK786416 LWG786412:LWG786416 MGC786412:MGC786416 MPY786412:MPY786416 MZU786412:MZU786416 NJQ786412:NJQ786416 NTM786412:NTM786416 ODI786412:ODI786416 ONE786412:ONE786416 OXA786412:OXA786416 PGW786412:PGW786416 PQS786412:PQS786416 QAO786412:QAO786416 QKK786412:QKK786416 QUG786412:QUG786416 REC786412:REC786416 RNY786412:RNY786416 RXU786412:RXU786416 SHQ786412:SHQ786416 SRM786412:SRM786416 TBI786412:TBI786416 TLE786412:TLE786416 TVA786412:TVA786416 UEW786412:UEW786416 UOS786412:UOS786416 UYO786412:UYO786416 VIK786412:VIK786416 VSG786412:VSG786416 WCC786412:WCC786416 WLY786412:WLY786416 WVU786412:WVU786416 M851858:M851862 JI851948:JI851952 TE851948:TE851952 ADA851948:ADA851952 AMW851948:AMW851952 AWS851948:AWS851952 BGO851948:BGO851952 BQK851948:BQK851952 CAG851948:CAG851952 CKC851948:CKC851952 CTY851948:CTY851952 DDU851948:DDU851952 DNQ851948:DNQ851952 DXM851948:DXM851952 EHI851948:EHI851952 ERE851948:ERE851952 FBA851948:FBA851952 FKW851948:FKW851952 FUS851948:FUS851952 GEO851948:GEO851952 GOK851948:GOK851952 GYG851948:GYG851952 HIC851948:HIC851952 HRY851948:HRY851952 IBU851948:IBU851952 ILQ851948:ILQ851952 IVM851948:IVM851952 JFI851948:JFI851952 JPE851948:JPE851952 JZA851948:JZA851952 KIW851948:KIW851952 KSS851948:KSS851952 LCO851948:LCO851952 LMK851948:LMK851952 LWG851948:LWG851952 MGC851948:MGC851952 MPY851948:MPY851952 MZU851948:MZU851952 NJQ851948:NJQ851952 NTM851948:NTM851952 ODI851948:ODI851952 ONE851948:ONE851952 OXA851948:OXA851952 PGW851948:PGW851952 PQS851948:PQS851952 QAO851948:QAO851952 QKK851948:QKK851952 QUG851948:QUG851952 REC851948:REC851952 RNY851948:RNY851952 RXU851948:RXU851952 SHQ851948:SHQ851952 SRM851948:SRM851952 TBI851948:TBI851952 TLE851948:TLE851952 TVA851948:TVA851952 UEW851948:UEW851952 UOS851948:UOS851952 UYO851948:UYO851952 VIK851948:VIK851952 VSG851948:VSG851952 WCC851948:WCC851952 WLY851948:WLY851952 WVU851948:WVU851952 M917394:M917398 JI917484:JI917488 TE917484:TE917488 ADA917484:ADA917488 AMW917484:AMW917488 AWS917484:AWS917488 BGO917484:BGO917488 BQK917484:BQK917488 CAG917484:CAG917488 CKC917484:CKC917488 CTY917484:CTY917488 DDU917484:DDU917488 DNQ917484:DNQ917488 DXM917484:DXM917488 EHI917484:EHI917488 ERE917484:ERE917488 FBA917484:FBA917488 FKW917484:FKW917488 FUS917484:FUS917488 GEO917484:GEO917488 GOK917484:GOK917488 GYG917484:GYG917488 HIC917484:HIC917488 HRY917484:HRY917488 IBU917484:IBU917488 ILQ917484:ILQ917488 IVM917484:IVM917488 JFI917484:JFI917488 JPE917484:JPE917488 JZA917484:JZA917488 KIW917484:KIW917488 KSS917484:KSS917488 LCO917484:LCO917488 LMK917484:LMK917488 LWG917484:LWG917488 MGC917484:MGC917488 MPY917484:MPY917488 MZU917484:MZU917488 NJQ917484:NJQ917488 NTM917484:NTM917488 ODI917484:ODI917488 ONE917484:ONE917488 OXA917484:OXA917488 PGW917484:PGW917488 PQS917484:PQS917488 QAO917484:QAO917488 QKK917484:QKK917488 QUG917484:QUG917488 REC917484:REC917488 RNY917484:RNY917488 RXU917484:RXU917488 SHQ917484:SHQ917488 SRM917484:SRM917488 TBI917484:TBI917488 TLE917484:TLE917488 TVA917484:TVA917488 UEW917484:UEW917488 UOS917484:UOS917488 UYO917484:UYO917488 VIK917484:VIK917488 VSG917484:VSG917488 WCC917484:WCC917488 WLY917484:WLY917488 WVU917484:WVU917488 M982930:M982934 JI983020:JI983024 TE983020:TE983024 ADA983020:ADA983024 AMW983020:AMW983024 AWS983020:AWS983024 BGO983020:BGO983024 BQK983020:BQK983024 CAG983020:CAG983024 CKC983020:CKC983024 CTY983020:CTY983024 DDU983020:DDU983024 DNQ983020:DNQ983024 DXM983020:DXM983024 EHI983020:EHI983024 ERE983020:ERE983024 FBA983020:FBA983024 FKW983020:FKW983024 FUS983020:FUS983024 GEO983020:GEO983024 GOK983020:GOK983024 GYG983020:GYG983024 HIC983020:HIC983024 HRY983020:HRY983024 IBU983020:IBU983024 ILQ983020:ILQ983024 IVM983020:IVM983024 JFI983020:JFI983024 JPE983020:JPE983024 JZA983020:JZA983024 KIW983020:KIW983024 KSS983020:KSS983024 LCO983020:LCO983024 LMK983020:LMK983024 LWG983020:LWG983024 MGC983020:MGC983024 MPY983020:MPY983024 MZU983020:MZU983024 NJQ983020:NJQ983024 NTM983020:NTM983024 ODI983020:ODI983024 ONE983020:ONE983024 OXA983020:OXA983024 PGW983020:PGW983024 PQS983020:PQS983024 QAO983020:QAO983024 QKK983020:QKK983024 QUG983020:QUG983024 REC983020:REC983024 RNY983020:RNY983024 RXU983020:RXU983024 SHQ983020:SHQ983024 SRM983020:SRM983024 TBI983020:TBI983024 TLE983020:TLE983024 TVA983020:TVA983024 UEW983020:UEW983024 UOS983020:UOS983024 UYO983020:UYO983024 VIK983020:VIK983024 VSG983020:VSG983024 WCC983020:WCC983024 WLY983020:WLY983024 WVU983020:WVU983024" xr:uid="{00000000-0002-0000-0200-000007000000}">
      <formula1>$U$64:$U$66</formula1>
    </dataValidation>
    <dataValidation type="list" allowBlank="1" showInputMessage="1" showErrorMessage="1" sqref="O22" xr:uid="{00000000-0002-0000-0200-000008000000}">
      <formula1>$U$25:$U$29</formula1>
    </dataValidation>
    <dataValidation type="list" allowBlank="1" showInputMessage="1" showErrorMessage="1" sqref="O112 O40 O58 O76 O94" xr:uid="{00000000-0002-0000-0200-000009000000}">
      <formula1>$U$18:$U$23</formula1>
    </dataValidation>
    <dataValidation type="list" allowBlank="1" showInputMessage="1" showErrorMessage="1" sqref="WVW982974 JK20 TG20 ADC20 AMY20 AWU20 BGQ20 BQM20 CAI20 CKE20 CUA20 DDW20 DNS20 DXO20 EHK20 ERG20 FBC20 FKY20 FUU20 GEQ20 GOM20 GYI20 HIE20 HSA20 IBW20 ILS20 IVO20 JFK20 JPG20 JZC20 KIY20 KSU20 LCQ20 LMM20 LWI20 MGE20 MQA20 MZW20 NJS20 NTO20 ODK20 ONG20 OXC20 PGY20 PQU20 QAQ20 QKM20 QUI20 REE20 ROA20 RXW20 SHS20 SRO20 TBK20 TLG20 TVC20 UEY20 UOU20 UYQ20 VIM20 VSI20 WCE20 WMA20 WVW20 O65380 JK65470 TG65470 ADC65470 AMY65470 AWU65470 BGQ65470 BQM65470 CAI65470 CKE65470 CUA65470 DDW65470 DNS65470 DXO65470 EHK65470 ERG65470 FBC65470 FKY65470 FUU65470 GEQ65470 GOM65470 GYI65470 HIE65470 HSA65470 IBW65470 ILS65470 IVO65470 JFK65470 JPG65470 JZC65470 KIY65470 KSU65470 LCQ65470 LMM65470 LWI65470 MGE65470 MQA65470 MZW65470 NJS65470 NTO65470 ODK65470 ONG65470 OXC65470 PGY65470 PQU65470 QAQ65470 QKM65470 QUI65470 REE65470 ROA65470 RXW65470 SHS65470 SRO65470 TBK65470 TLG65470 TVC65470 UEY65470 UOU65470 UYQ65470 VIM65470 VSI65470 WCE65470 WMA65470 WVW65470 O130916 JK131006 TG131006 ADC131006 AMY131006 AWU131006 BGQ131006 BQM131006 CAI131006 CKE131006 CUA131006 DDW131006 DNS131006 DXO131006 EHK131006 ERG131006 FBC131006 FKY131006 FUU131006 GEQ131006 GOM131006 GYI131006 HIE131006 HSA131006 IBW131006 ILS131006 IVO131006 JFK131006 JPG131006 JZC131006 KIY131006 KSU131006 LCQ131006 LMM131006 LWI131006 MGE131006 MQA131006 MZW131006 NJS131006 NTO131006 ODK131006 ONG131006 OXC131006 PGY131006 PQU131006 QAQ131006 QKM131006 QUI131006 REE131006 ROA131006 RXW131006 SHS131006 SRO131006 TBK131006 TLG131006 TVC131006 UEY131006 UOU131006 UYQ131006 VIM131006 VSI131006 WCE131006 WMA131006 WVW131006 O196452 JK196542 TG196542 ADC196542 AMY196542 AWU196542 BGQ196542 BQM196542 CAI196542 CKE196542 CUA196542 DDW196542 DNS196542 DXO196542 EHK196542 ERG196542 FBC196542 FKY196542 FUU196542 GEQ196542 GOM196542 GYI196542 HIE196542 HSA196542 IBW196542 ILS196542 IVO196542 JFK196542 JPG196542 JZC196542 KIY196542 KSU196542 LCQ196542 LMM196542 LWI196542 MGE196542 MQA196542 MZW196542 NJS196542 NTO196542 ODK196542 ONG196542 OXC196542 PGY196542 PQU196542 QAQ196542 QKM196542 QUI196542 REE196542 ROA196542 RXW196542 SHS196542 SRO196542 TBK196542 TLG196542 TVC196542 UEY196542 UOU196542 UYQ196542 VIM196542 VSI196542 WCE196542 WMA196542 WVW196542 O261988 JK262078 TG262078 ADC262078 AMY262078 AWU262078 BGQ262078 BQM262078 CAI262078 CKE262078 CUA262078 DDW262078 DNS262078 DXO262078 EHK262078 ERG262078 FBC262078 FKY262078 FUU262078 GEQ262078 GOM262078 GYI262078 HIE262078 HSA262078 IBW262078 ILS262078 IVO262078 JFK262078 JPG262078 JZC262078 KIY262078 KSU262078 LCQ262078 LMM262078 LWI262078 MGE262078 MQA262078 MZW262078 NJS262078 NTO262078 ODK262078 ONG262078 OXC262078 PGY262078 PQU262078 QAQ262078 QKM262078 QUI262078 REE262078 ROA262078 RXW262078 SHS262078 SRO262078 TBK262078 TLG262078 TVC262078 UEY262078 UOU262078 UYQ262078 VIM262078 VSI262078 WCE262078 WMA262078 WVW262078 O327524 JK327614 TG327614 ADC327614 AMY327614 AWU327614 BGQ327614 BQM327614 CAI327614 CKE327614 CUA327614 DDW327614 DNS327614 DXO327614 EHK327614 ERG327614 FBC327614 FKY327614 FUU327614 GEQ327614 GOM327614 GYI327614 HIE327614 HSA327614 IBW327614 ILS327614 IVO327614 JFK327614 JPG327614 JZC327614 KIY327614 KSU327614 LCQ327614 LMM327614 LWI327614 MGE327614 MQA327614 MZW327614 NJS327614 NTO327614 ODK327614 ONG327614 OXC327614 PGY327614 PQU327614 QAQ327614 QKM327614 QUI327614 REE327614 ROA327614 RXW327614 SHS327614 SRO327614 TBK327614 TLG327614 TVC327614 UEY327614 UOU327614 UYQ327614 VIM327614 VSI327614 WCE327614 WMA327614 WVW327614 O393060 JK393150 TG393150 ADC393150 AMY393150 AWU393150 BGQ393150 BQM393150 CAI393150 CKE393150 CUA393150 DDW393150 DNS393150 DXO393150 EHK393150 ERG393150 FBC393150 FKY393150 FUU393150 GEQ393150 GOM393150 GYI393150 HIE393150 HSA393150 IBW393150 ILS393150 IVO393150 JFK393150 JPG393150 JZC393150 KIY393150 KSU393150 LCQ393150 LMM393150 LWI393150 MGE393150 MQA393150 MZW393150 NJS393150 NTO393150 ODK393150 ONG393150 OXC393150 PGY393150 PQU393150 QAQ393150 QKM393150 QUI393150 REE393150 ROA393150 RXW393150 SHS393150 SRO393150 TBK393150 TLG393150 TVC393150 UEY393150 UOU393150 UYQ393150 VIM393150 VSI393150 WCE393150 WMA393150 WVW393150 O458596 JK458686 TG458686 ADC458686 AMY458686 AWU458686 BGQ458686 BQM458686 CAI458686 CKE458686 CUA458686 DDW458686 DNS458686 DXO458686 EHK458686 ERG458686 FBC458686 FKY458686 FUU458686 GEQ458686 GOM458686 GYI458686 HIE458686 HSA458686 IBW458686 ILS458686 IVO458686 JFK458686 JPG458686 JZC458686 KIY458686 KSU458686 LCQ458686 LMM458686 LWI458686 MGE458686 MQA458686 MZW458686 NJS458686 NTO458686 ODK458686 ONG458686 OXC458686 PGY458686 PQU458686 QAQ458686 QKM458686 QUI458686 REE458686 ROA458686 RXW458686 SHS458686 SRO458686 TBK458686 TLG458686 TVC458686 UEY458686 UOU458686 UYQ458686 VIM458686 VSI458686 WCE458686 WMA458686 WVW458686 O524132 JK524222 TG524222 ADC524222 AMY524222 AWU524222 BGQ524222 BQM524222 CAI524222 CKE524222 CUA524222 DDW524222 DNS524222 DXO524222 EHK524222 ERG524222 FBC524222 FKY524222 FUU524222 GEQ524222 GOM524222 GYI524222 HIE524222 HSA524222 IBW524222 ILS524222 IVO524222 JFK524222 JPG524222 JZC524222 KIY524222 KSU524222 LCQ524222 LMM524222 LWI524222 MGE524222 MQA524222 MZW524222 NJS524222 NTO524222 ODK524222 ONG524222 OXC524222 PGY524222 PQU524222 QAQ524222 QKM524222 QUI524222 REE524222 ROA524222 RXW524222 SHS524222 SRO524222 TBK524222 TLG524222 TVC524222 UEY524222 UOU524222 UYQ524222 VIM524222 VSI524222 WCE524222 WMA524222 WVW524222 O589668 JK589758 TG589758 ADC589758 AMY589758 AWU589758 BGQ589758 BQM589758 CAI589758 CKE589758 CUA589758 DDW589758 DNS589758 DXO589758 EHK589758 ERG589758 FBC589758 FKY589758 FUU589758 GEQ589758 GOM589758 GYI589758 HIE589758 HSA589758 IBW589758 ILS589758 IVO589758 JFK589758 JPG589758 JZC589758 KIY589758 KSU589758 LCQ589758 LMM589758 LWI589758 MGE589758 MQA589758 MZW589758 NJS589758 NTO589758 ODK589758 ONG589758 OXC589758 PGY589758 PQU589758 QAQ589758 QKM589758 QUI589758 REE589758 ROA589758 RXW589758 SHS589758 SRO589758 TBK589758 TLG589758 TVC589758 UEY589758 UOU589758 UYQ589758 VIM589758 VSI589758 WCE589758 WMA589758 WVW589758 O655204 JK655294 TG655294 ADC655294 AMY655294 AWU655294 BGQ655294 BQM655294 CAI655294 CKE655294 CUA655294 DDW655294 DNS655294 DXO655294 EHK655294 ERG655294 FBC655294 FKY655294 FUU655294 GEQ655294 GOM655294 GYI655294 HIE655294 HSA655294 IBW655294 ILS655294 IVO655294 JFK655294 JPG655294 JZC655294 KIY655294 KSU655294 LCQ655294 LMM655294 LWI655294 MGE655294 MQA655294 MZW655294 NJS655294 NTO655294 ODK655294 ONG655294 OXC655294 PGY655294 PQU655294 QAQ655294 QKM655294 QUI655294 REE655294 ROA655294 RXW655294 SHS655294 SRO655294 TBK655294 TLG655294 TVC655294 UEY655294 UOU655294 UYQ655294 VIM655294 VSI655294 WCE655294 WMA655294 WVW655294 O720740 JK720830 TG720830 ADC720830 AMY720830 AWU720830 BGQ720830 BQM720830 CAI720830 CKE720830 CUA720830 DDW720830 DNS720830 DXO720830 EHK720830 ERG720830 FBC720830 FKY720830 FUU720830 GEQ720830 GOM720830 GYI720830 HIE720830 HSA720830 IBW720830 ILS720830 IVO720830 JFK720830 JPG720830 JZC720830 KIY720830 KSU720830 LCQ720830 LMM720830 LWI720830 MGE720830 MQA720830 MZW720830 NJS720830 NTO720830 ODK720830 ONG720830 OXC720830 PGY720830 PQU720830 QAQ720830 QKM720830 QUI720830 REE720830 ROA720830 RXW720830 SHS720830 SRO720830 TBK720830 TLG720830 TVC720830 UEY720830 UOU720830 UYQ720830 VIM720830 VSI720830 WCE720830 WMA720830 WVW720830 O786276 JK786366 TG786366 ADC786366 AMY786366 AWU786366 BGQ786366 BQM786366 CAI786366 CKE786366 CUA786366 DDW786366 DNS786366 DXO786366 EHK786366 ERG786366 FBC786366 FKY786366 FUU786366 GEQ786366 GOM786366 GYI786366 HIE786366 HSA786366 IBW786366 ILS786366 IVO786366 JFK786366 JPG786366 JZC786366 KIY786366 KSU786366 LCQ786366 LMM786366 LWI786366 MGE786366 MQA786366 MZW786366 NJS786366 NTO786366 ODK786366 ONG786366 OXC786366 PGY786366 PQU786366 QAQ786366 QKM786366 QUI786366 REE786366 ROA786366 RXW786366 SHS786366 SRO786366 TBK786366 TLG786366 TVC786366 UEY786366 UOU786366 UYQ786366 VIM786366 VSI786366 WCE786366 WMA786366 WVW786366 O851812 JK851902 TG851902 ADC851902 AMY851902 AWU851902 BGQ851902 BQM851902 CAI851902 CKE851902 CUA851902 DDW851902 DNS851902 DXO851902 EHK851902 ERG851902 FBC851902 FKY851902 FUU851902 GEQ851902 GOM851902 GYI851902 HIE851902 HSA851902 IBW851902 ILS851902 IVO851902 JFK851902 JPG851902 JZC851902 KIY851902 KSU851902 LCQ851902 LMM851902 LWI851902 MGE851902 MQA851902 MZW851902 NJS851902 NTO851902 ODK851902 ONG851902 OXC851902 PGY851902 PQU851902 QAQ851902 QKM851902 QUI851902 REE851902 ROA851902 RXW851902 SHS851902 SRO851902 TBK851902 TLG851902 TVC851902 UEY851902 UOU851902 UYQ851902 VIM851902 VSI851902 WCE851902 WMA851902 WVW851902 O917348 JK917438 TG917438 ADC917438 AMY917438 AWU917438 BGQ917438 BQM917438 CAI917438 CKE917438 CUA917438 DDW917438 DNS917438 DXO917438 EHK917438 ERG917438 FBC917438 FKY917438 FUU917438 GEQ917438 GOM917438 GYI917438 HIE917438 HSA917438 IBW917438 ILS917438 IVO917438 JFK917438 JPG917438 JZC917438 KIY917438 KSU917438 LCQ917438 LMM917438 LWI917438 MGE917438 MQA917438 MZW917438 NJS917438 NTO917438 ODK917438 ONG917438 OXC917438 PGY917438 PQU917438 QAQ917438 QKM917438 QUI917438 REE917438 ROA917438 RXW917438 SHS917438 SRO917438 TBK917438 TLG917438 TVC917438 UEY917438 UOU917438 UYQ917438 VIM917438 VSI917438 WCE917438 WMA917438 WVW917438 O982884 JK982974 TG982974 ADC982974 AMY982974 AWU982974 BGQ982974 BQM982974 CAI982974 CKE982974 CUA982974 DDW982974 DNS982974 DXO982974 EHK982974 ERG982974 FBC982974 FKY982974 FUU982974 GEQ982974 GOM982974 GYI982974 HIE982974 HSA982974 IBW982974 ILS982974 IVO982974 JFK982974 JPG982974 JZC982974 KIY982974 KSU982974 LCQ982974 LMM982974 LWI982974 MGE982974 MQA982974 MZW982974 NJS982974 NTO982974 ODK982974 ONG982974 OXC982974 PGY982974 PQU982974 QAQ982974 QKM982974 QUI982974 REE982974 ROA982974 RXW982974 SHS982974 SRO982974 TBK982974 TLG982974 TVC982974 UEY982974 UOU982974 UYQ982974 VIM982974 VSI982974 WCE982974 WMA982974" xr:uid="{00000000-0002-0000-0200-00000A000000}">
      <formula1>$U$18:$U$20</formula1>
    </dataValidation>
    <dataValidation type="list" allowBlank="1" showErrorMessage="1" prompt="jfksqjfsqljfqlskjfsqmlkfnskqjfsqmkljfslkjf" sqref="O18" xr:uid="{00000000-0002-0000-0200-00000B000000}">
      <formula1>$U$18:$U$23</formula1>
    </dataValidation>
    <dataValidation allowBlank="1" showInputMessage="1" showErrorMessage="1" prompt="De mate van (eigen) vertrouwen in uw itemscore" sqref="Y17:AA17 Y39:AA39 Y57:AA57 Y75:AA75 Y93:AA93 Y111:AA111" xr:uid="{A2591795-52A3-454E-A2FC-17D98B54D35B}"/>
  </dataValidations>
  <pageMargins left="0.7" right="0.7" top="0.75" bottom="0.75" header="0.3" footer="0.3"/>
  <pageSetup paperSize="9" orientation="portrait" r:id="rId2"/>
  <ignoredErrors>
    <ignoredError sqref="M14:O14" unlockedFormula="1"/>
  </ignoredErrors>
  <drawing r:id="rId3"/>
  <legacyDrawing r:id="rId4"/>
  <mc:AlternateContent xmlns:mc="http://schemas.openxmlformats.org/markup-compatibility/2006">
    <mc:Choice Requires="x14">
      <controls>
        <mc:AlternateContent xmlns:mc="http://schemas.openxmlformats.org/markup-compatibility/2006">
          <mc:Choice Requires="x14">
            <control shapeId="3117" r:id="rId5" name="Check Box 45">
              <controlPr defaultSize="0" autoFill="0" autoLine="0" autoPict="0">
                <anchor moveWithCells="1">
                  <from>
                    <xdr:col>24</xdr:col>
                    <xdr:colOff>114300</xdr:colOff>
                    <xdr:row>16</xdr:row>
                    <xdr:rowOff>144780</xdr:rowOff>
                  </from>
                  <to>
                    <xdr:col>24</xdr:col>
                    <xdr:colOff>327660</xdr:colOff>
                    <xdr:row>18</xdr:row>
                    <xdr:rowOff>38100</xdr:rowOff>
                  </to>
                </anchor>
              </controlPr>
            </control>
          </mc:Choice>
        </mc:AlternateContent>
        <mc:AlternateContent xmlns:mc="http://schemas.openxmlformats.org/markup-compatibility/2006">
          <mc:Choice Requires="x14">
            <control shapeId="3118" r:id="rId6" name="Check Box 46">
              <controlPr defaultSize="0" autoFill="0" autoLine="0" autoPict="0">
                <anchor moveWithCells="1">
                  <from>
                    <xdr:col>25</xdr:col>
                    <xdr:colOff>114300</xdr:colOff>
                    <xdr:row>16</xdr:row>
                    <xdr:rowOff>144780</xdr:rowOff>
                  </from>
                  <to>
                    <xdr:col>25</xdr:col>
                    <xdr:colOff>327660</xdr:colOff>
                    <xdr:row>18</xdr:row>
                    <xdr:rowOff>38100</xdr:rowOff>
                  </to>
                </anchor>
              </controlPr>
            </control>
          </mc:Choice>
        </mc:AlternateContent>
        <mc:AlternateContent xmlns:mc="http://schemas.openxmlformats.org/markup-compatibility/2006">
          <mc:Choice Requires="x14">
            <control shapeId="3119" r:id="rId7" name="Check Box 47">
              <controlPr defaultSize="0" autoFill="0" autoLine="0" autoPict="0">
                <anchor moveWithCells="1">
                  <from>
                    <xdr:col>26</xdr:col>
                    <xdr:colOff>114300</xdr:colOff>
                    <xdr:row>16</xdr:row>
                    <xdr:rowOff>144780</xdr:rowOff>
                  </from>
                  <to>
                    <xdr:col>26</xdr:col>
                    <xdr:colOff>327660</xdr:colOff>
                    <xdr:row>18</xdr:row>
                    <xdr:rowOff>38100</xdr:rowOff>
                  </to>
                </anchor>
              </controlPr>
            </control>
          </mc:Choice>
        </mc:AlternateContent>
        <mc:AlternateContent xmlns:mc="http://schemas.openxmlformats.org/markup-compatibility/2006">
          <mc:Choice Requires="x14">
            <control shapeId="3120" r:id="rId8" name="Check Box 48">
              <controlPr defaultSize="0" autoFill="0" autoLine="0" autoPict="0">
                <anchor moveWithCells="1">
                  <from>
                    <xdr:col>24</xdr:col>
                    <xdr:colOff>114300</xdr:colOff>
                    <xdr:row>38</xdr:row>
                    <xdr:rowOff>144780</xdr:rowOff>
                  </from>
                  <to>
                    <xdr:col>24</xdr:col>
                    <xdr:colOff>327660</xdr:colOff>
                    <xdr:row>40</xdr:row>
                    <xdr:rowOff>22860</xdr:rowOff>
                  </to>
                </anchor>
              </controlPr>
            </control>
          </mc:Choice>
        </mc:AlternateContent>
        <mc:AlternateContent xmlns:mc="http://schemas.openxmlformats.org/markup-compatibility/2006">
          <mc:Choice Requires="x14">
            <control shapeId="3121" r:id="rId9" name="Check Box 49">
              <controlPr defaultSize="0" autoFill="0" autoLine="0" autoPict="0">
                <anchor moveWithCells="1">
                  <from>
                    <xdr:col>25</xdr:col>
                    <xdr:colOff>114300</xdr:colOff>
                    <xdr:row>38</xdr:row>
                    <xdr:rowOff>144780</xdr:rowOff>
                  </from>
                  <to>
                    <xdr:col>25</xdr:col>
                    <xdr:colOff>327660</xdr:colOff>
                    <xdr:row>40</xdr:row>
                    <xdr:rowOff>22860</xdr:rowOff>
                  </to>
                </anchor>
              </controlPr>
            </control>
          </mc:Choice>
        </mc:AlternateContent>
        <mc:AlternateContent xmlns:mc="http://schemas.openxmlformats.org/markup-compatibility/2006">
          <mc:Choice Requires="x14">
            <control shapeId="3122" r:id="rId10" name="Check Box 50">
              <controlPr defaultSize="0" autoFill="0" autoLine="0" autoPict="0">
                <anchor moveWithCells="1">
                  <from>
                    <xdr:col>26</xdr:col>
                    <xdr:colOff>114300</xdr:colOff>
                    <xdr:row>38</xdr:row>
                    <xdr:rowOff>144780</xdr:rowOff>
                  </from>
                  <to>
                    <xdr:col>26</xdr:col>
                    <xdr:colOff>327660</xdr:colOff>
                    <xdr:row>40</xdr:row>
                    <xdr:rowOff>22860</xdr:rowOff>
                  </to>
                </anchor>
              </controlPr>
            </control>
          </mc:Choice>
        </mc:AlternateContent>
        <mc:AlternateContent xmlns:mc="http://schemas.openxmlformats.org/markup-compatibility/2006">
          <mc:Choice Requires="x14">
            <control shapeId="3123" r:id="rId11" name="Check Box 51">
              <controlPr defaultSize="0" autoFill="0" autoLine="0" autoPict="0">
                <anchor moveWithCells="1">
                  <from>
                    <xdr:col>24</xdr:col>
                    <xdr:colOff>114300</xdr:colOff>
                    <xdr:row>56</xdr:row>
                    <xdr:rowOff>144780</xdr:rowOff>
                  </from>
                  <to>
                    <xdr:col>24</xdr:col>
                    <xdr:colOff>327660</xdr:colOff>
                    <xdr:row>58</xdr:row>
                    <xdr:rowOff>22860</xdr:rowOff>
                  </to>
                </anchor>
              </controlPr>
            </control>
          </mc:Choice>
        </mc:AlternateContent>
        <mc:AlternateContent xmlns:mc="http://schemas.openxmlformats.org/markup-compatibility/2006">
          <mc:Choice Requires="x14">
            <control shapeId="3124" r:id="rId12" name="Check Box 52">
              <controlPr defaultSize="0" autoFill="0" autoLine="0" autoPict="0">
                <anchor moveWithCells="1">
                  <from>
                    <xdr:col>25</xdr:col>
                    <xdr:colOff>114300</xdr:colOff>
                    <xdr:row>56</xdr:row>
                    <xdr:rowOff>144780</xdr:rowOff>
                  </from>
                  <to>
                    <xdr:col>25</xdr:col>
                    <xdr:colOff>327660</xdr:colOff>
                    <xdr:row>58</xdr:row>
                    <xdr:rowOff>22860</xdr:rowOff>
                  </to>
                </anchor>
              </controlPr>
            </control>
          </mc:Choice>
        </mc:AlternateContent>
        <mc:AlternateContent xmlns:mc="http://schemas.openxmlformats.org/markup-compatibility/2006">
          <mc:Choice Requires="x14">
            <control shapeId="3125" r:id="rId13" name="Check Box 53">
              <controlPr defaultSize="0" autoFill="0" autoLine="0" autoPict="0">
                <anchor moveWithCells="1">
                  <from>
                    <xdr:col>26</xdr:col>
                    <xdr:colOff>114300</xdr:colOff>
                    <xdr:row>56</xdr:row>
                    <xdr:rowOff>144780</xdr:rowOff>
                  </from>
                  <to>
                    <xdr:col>26</xdr:col>
                    <xdr:colOff>327660</xdr:colOff>
                    <xdr:row>58</xdr:row>
                    <xdr:rowOff>22860</xdr:rowOff>
                  </to>
                </anchor>
              </controlPr>
            </control>
          </mc:Choice>
        </mc:AlternateContent>
        <mc:AlternateContent xmlns:mc="http://schemas.openxmlformats.org/markup-compatibility/2006">
          <mc:Choice Requires="x14">
            <control shapeId="3126" r:id="rId14" name="Check Box 54">
              <controlPr defaultSize="0" autoFill="0" autoLine="0" autoPict="0">
                <anchor moveWithCells="1">
                  <from>
                    <xdr:col>24</xdr:col>
                    <xdr:colOff>114300</xdr:colOff>
                    <xdr:row>74</xdr:row>
                    <xdr:rowOff>144780</xdr:rowOff>
                  </from>
                  <to>
                    <xdr:col>24</xdr:col>
                    <xdr:colOff>327660</xdr:colOff>
                    <xdr:row>76</xdr:row>
                    <xdr:rowOff>22860</xdr:rowOff>
                  </to>
                </anchor>
              </controlPr>
            </control>
          </mc:Choice>
        </mc:AlternateContent>
        <mc:AlternateContent xmlns:mc="http://schemas.openxmlformats.org/markup-compatibility/2006">
          <mc:Choice Requires="x14">
            <control shapeId="3127" r:id="rId15" name="Check Box 55">
              <controlPr defaultSize="0" autoFill="0" autoLine="0" autoPict="0">
                <anchor moveWithCells="1">
                  <from>
                    <xdr:col>25</xdr:col>
                    <xdr:colOff>114300</xdr:colOff>
                    <xdr:row>74</xdr:row>
                    <xdr:rowOff>144780</xdr:rowOff>
                  </from>
                  <to>
                    <xdr:col>25</xdr:col>
                    <xdr:colOff>327660</xdr:colOff>
                    <xdr:row>76</xdr:row>
                    <xdr:rowOff>22860</xdr:rowOff>
                  </to>
                </anchor>
              </controlPr>
            </control>
          </mc:Choice>
        </mc:AlternateContent>
        <mc:AlternateContent xmlns:mc="http://schemas.openxmlformats.org/markup-compatibility/2006">
          <mc:Choice Requires="x14">
            <control shapeId="3128" r:id="rId16" name="Check Box 56">
              <controlPr defaultSize="0" autoFill="0" autoLine="0" autoPict="0">
                <anchor moveWithCells="1">
                  <from>
                    <xdr:col>26</xdr:col>
                    <xdr:colOff>114300</xdr:colOff>
                    <xdr:row>74</xdr:row>
                    <xdr:rowOff>144780</xdr:rowOff>
                  </from>
                  <to>
                    <xdr:col>26</xdr:col>
                    <xdr:colOff>327660</xdr:colOff>
                    <xdr:row>76</xdr:row>
                    <xdr:rowOff>22860</xdr:rowOff>
                  </to>
                </anchor>
              </controlPr>
            </control>
          </mc:Choice>
        </mc:AlternateContent>
        <mc:AlternateContent xmlns:mc="http://schemas.openxmlformats.org/markup-compatibility/2006">
          <mc:Choice Requires="x14">
            <control shapeId="3129" r:id="rId17" name="Check Box 57">
              <controlPr defaultSize="0" autoFill="0" autoLine="0" autoPict="0">
                <anchor moveWithCells="1">
                  <from>
                    <xdr:col>24</xdr:col>
                    <xdr:colOff>114300</xdr:colOff>
                    <xdr:row>92</xdr:row>
                    <xdr:rowOff>144780</xdr:rowOff>
                  </from>
                  <to>
                    <xdr:col>24</xdr:col>
                    <xdr:colOff>327660</xdr:colOff>
                    <xdr:row>94</xdr:row>
                    <xdr:rowOff>22860</xdr:rowOff>
                  </to>
                </anchor>
              </controlPr>
            </control>
          </mc:Choice>
        </mc:AlternateContent>
        <mc:AlternateContent xmlns:mc="http://schemas.openxmlformats.org/markup-compatibility/2006">
          <mc:Choice Requires="x14">
            <control shapeId="3130" r:id="rId18" name="Check Box 58">
              <controlPr defaultSize="0" autoFill="0" autoLine="0" autoPict="0">
                <anchor moveWithCells="1">
                  <from>
                    <xdr:col>25</xdr:col>
                    <xdr:colOff>114300</xdr:colOff>
                    <xdr:row>92</xdr:row>
                    <xdr:rowOff>144780</xdr:rowOff>
                  </from>
                  <to>
                    <xdr:col>25</xdr:col>
                    <xdr:colOff>327660</xdr:colOff>
                    <xdr:row>94</xdr:row>
                    <xdr:rowOff>22860</xdr:rowOff>
                  </to>
                </anchor>
              </controlPr>
            </control>
          </mc:Choice>
        </mc:AlternateContent>
        <mc:AlternateContent xmlns:mc="http://schemas.openxmlformats.org/markup-compatibility/2006">
          <mc:Choice Requires="x14">
            <control shapeId="3131" r:id="rId19" name="Check Box 59">
              <controlPr defaultSize="0" autoFill="0" autoLine="0" autoPict="0">
                <anchor moveWithCells="1">
                  <from>
                    <xdr:col>26</xdr:col>
                    <xdr:colOff>114300</xdr:colOff>
                    <xdr:row>92</xdr:row>
                    <xdr:rowOff>144780</xdr:rowOff>
                  </from>
                  <to>
                    <xdr:col>26</xdr:col>
                    <xdr:colOff>327660</xdr:colOff>
                    <xdr:row>94</xdr:row>
                    <xdr:rowOff>22860</xdr:rowOff>
                  </to>
                </anchor>
              </controlPr>
            </control>
          </mc:Choice>
        </mc:AlternateContent>
        <mc:AlternateContent xmlns:mc="http://schemas.openxmlformats.org/markup-compatibility/2006">
          <mc:Choice Requires="x14">
            <control shapeId="3132" r:id="rId20" name="Check Box 60">
              <controlPr defaultSize="0" autoFill="0" autoLine="0" autoPict="0">
                <anchor moveWithCells="1">
                  <from>
                    <xdr:col>24</xdr:col>
                    <xdr:colOff>114300</xdr:colOff>
                    <xdr:row>110</xdr:row>
                    <xdr:rowOff>144780</xdr:rowOff>
                  </from>
                  <to>
                    <xdr:col>24</xdr:col>
                    <xdr:colOff>327660</xdr:colOff>
                    <xdr:row>112</xdr:row>
                    <xdr:rowOff>22860</xdr:rowOff>
                  </to>
                </anchor>
              </controlPr>
            </control>
          </mc:Choice>
        </mc:AlternateContent>
        <mc:AlternateContent xmlns:mc="http://schemas.openxmlformats.org/markup-compatibility/2006">
          <mc:Choice Requires="x14">
            <control shapeId="3133" r:id="rId21" name="Check Box 61">
              <controlPr defaultSize="0" autoFill="0" autoLine="0" autoPict="0">
                <anchor moveWithCells="1">
                  <from>
                    <xdr:col>25</xdr:col>
                    <xdr:colOff>114300</xdr:colOff>
                    <xdr:row>110</xdr:row>
                    <xdr:rowOff>144780</xdr:rowOff>
                  </from>
                  <to>
                    <xdr:col>25</xdr:col>
                    <xdr:colOff>327660</xdr:colOff>
                    <xdr:row>112</xdr:row>
                    <xdr:rowOff>22860</xdr:rowOff>
                  </to>
                </anchor>
              </controlPr>
            </control>
          </mc:Choice>
        </mc:AlternateContent>
        <mc:AlternateContent xmlns:mc="http://schemas.openxmlformats.org/markup-compatibility/2006">
          <mc:Choice Requires="x14">
            <control shapeId="3134" r:id="rId22" name="Check Box 62">
              <controlPr defaultSize="0" autoFill="0" autoLine="0" autoPict="0">
                <anchor moveWithCells="1">
                  <from>
                    <xdr:col>26</xdr:col>
                    <xdr:colOff>114300</xdr:colOff>
                    <xdr:row>110</xdr:row>
                    <xdr:rowOff>144780</xdr:rowOff>
                  </from>
                  <to>
                    <xdr:col>26</xdr:col>
                    <xdr:colOff>327660</xdr:colOff>
                    <xdr:row>112</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C000000}">
          <x14:formula1>
            <xm:f>#REF!</xm:f>
          </x14:formula1>
          <xm:sqref>WVW983116 O65522 JK65612 TG65612 ADC65612 AMY65612 AWU65612 BGQ65612 BQM65612 CAI65612 CKE65612 CUA65612 DDW65612 DNS65612 DXO65612 EHK65612 ERG65612 FBC65612 FKY65612 FUU65612 GEQ65612 GOM65612 GYI65612 HIE65612 HSA65612 IBW65612 ILS65612 IVO65612 JFK65612 JPG65612 JZC65612 KIY65612 KSU65612 LCQ65612 LMM65612 LWI65612 MGE65612 MQA65612 MZW65612 NJS65612 NTO65612 ODK65612 ONG65612 OXC65612 PGY65612 PQU65612 QAQ65612 QKM65612 QUI65612 REE65612 ROA65612 RXW65612 SHS65612 SRO65612 TBK65612 TLG65612 TVC65612 UEY65612 UOU65612 UYQ65612 VIM65612 VSI65612 WCE65612 WMA65612 WVW65612 O131058 JK131148 TG131148 ADC131148 AMY131148 AWU131148 BGQ131148 BQM131148 CAI131148 CKE131148 CUA131148 DDW131148 DNS131148 DXO131148 EHK131148 ERG131148 FBC131148 FKY131148 FUU131148 GEQ131148 GOM131148 GYI131148 HIE131148 HSA131148 IBW131148 ILS131148 IVO131148 JFK131148 JPG131148 JZC131148 KIY131148 KSU131148 LCQ131148 LMM131148 LWI131148 MGE131148 MQA131148 MZW131148 NJS131148 NTO131148 ODK131148 ONG131148 OXC131148 PGY131148 PQU131148 QAQ131148 QKM131148 QUI131148 REE131148 ROA131148 RXW131148 SHS131148 SRO131148 TBK131148 TLG131148 TVC131148 UEY131148 UOU131148 UYQ131148 VIM131148 VSI131148 WCE131148 WMA131148 WVW131148 O196594 JK196684 TG196684 ADC196684 AMY196684 AWU196684 BGQ196684 BQM196684 CAI196684 CKE196684 CUA196684 DDW196684 DNS196684 DXO196684 EHK196684 ERG196684 FBC196684 FKY196684 FUU196684 GEQ196684 GOM196684 GYI196684 HIE196684 HSA196684 IBW196684 ILS196684 IVO196684 JFK196684 JPG196684 JZC196684 KIY196684 KSU196684 LCQ196684 LMM196684 LWI196684 MGE196684 MQA196684 MZW196684 NJS196684 NTO196684 ODK196684 ONG196684 OXC196684 PGY196684 PQU196684 QAQ196684 QKM196684 QUI196684 REE196684 ROA196684 RXW196684 SHS196684 SRO196684 TBK196684 TLG196684 TVC196684 UEY196684 UOU196684 UYQ196684 VIM196684 VSI196684 WCE196684 WMA196684 WVW196684 O262130 JK262220 TG262220 ADC262220 AMY262220 AWU262220 BGQ262220 BQM262220 CAI262220 CKE262220 CUA262220 DDW262220 DNS262220 DXO262220 EHK262220 ERG262220 FBC262220 FKY262220 FUU262220 GEQ262220 GOM262220 GYI262220 HIE262220 HSA262220 IBW262220 ILS262220 IVO262220 JFK262220 JPG262220 JZC262220 KIY262220 KSU262220 LCQ262220 LMM262220 LWI262220 MGE262220 MQA262220 MZW262220 NJS262220 NTO262220 ODK262220 ONG262220 OXC262220 PGY262220 PQU262220 QAQ262220 QKM262220 QUI262220 REE262220 ROA262220 RXW262220 SHS262220 SRO262220 TBK262220 TLG262220 TVC262220 UEY262220 UOU262220 UYQ262220 VIM262220 VSI262220 WCE262220 WMA262220 WVW262220 O327666 JK327756 TG327756 ADC327756 AMY327756 AWU327756 BGQ327756 BQM327756 CAI327756 CKE327756 CUA327756 DDW327756 DNS327756 DXO327756 EHK327756 ERG327756 FBC327756 FKY327756 FUU327756 GEQ327756 GOM327756 GYI327756 HIE327756 HSA327756 IBW327756 ILS327756 IVO327756 JFK327756 JPG327756 JZC327756 KIY327756 KSU327756 LCQ327756 LMM327756 LWI327756 MGE327756 MQA327756 MZW327756 NJS327756 NTO327756 ODK327756 ONG327756 OXC327756 PGY327756 PQU327756 QAQ327756 QKM327756 QUI327756 REE327756 ROA327756 RXW327756 SHS327756 SRO327756 TBK327756 TLG327756 TVC327756 UEY327756 UOU327756 UYQ327756 VIM327756 VSI327756 WCE327756 WMA327756 WVW327756 O393202 JK393292 TG393292 ADC393292 AMY393292 AWU393292 BGQ393292 BQM393292 CAI393292 CKE393292 CUA393292 DDW393292 DNS393292 DXO393292 EHK393292 ERG393292 FBC393292 FKY393292 FUU393292 GEQ393292 GOM393292 GYI393292 HIE393292 HSA393292 IBW393292 ILS393292 IVO393292 JFK393292 JPG393292 JZC393292 KIY393292 KSU393292 LCQ393292 LMM393292 LWI393292 MGE393292 MQA393292 MZW393292 NJS393292 NTO393292 ODK393292 ONG393292 OXC393292 PGY393292 PQU393292 QAQ393292 QKM393292 QUI393292 REE393292 ROA393292 RXW393292 SHS393292 SRO393292 TBK393292 TLG393292 TVC393292 UEY393292 UOU393292 UYQ393292 VIM393292 VSI393292 WCE393292 WMA393292 WVW393292 O458738 JK458828 TG458828 ADC458828 AMY458828 AWU458828 BGQ458828 BQM458828 CAI458828 CKE458828 CUA458828 DDW458828 DNS458828 DXO458828 EHK458828 ERG458828 FBC458828 FKY458828 FUU458828 GEQ458828 GOM458828 GYI458828 HIE458828 HSA458828 IBW458828 ILS458828 IVO458828 JFK458828 JPG458828 JZC458828 KIY458828 KSU458828 LCQ458828 LMM458828 LWI458828 MGE458828 MQA458828 MZW458828 NJS458828 NTO458828 ODK458828 ONG458828 OXC458828 PGY458828 PQU458828 QAQ458828 QKM458828 QUI458828 REE458828 ROA458828 RXW458828 SHS458828 SRO458828 TBK458828 TLG458828 TVC458828 UEY458828 UOU458828 UYQ458828 VIM458828 VSI458828 WCE458828 WMA458828 WVW458828 O524274 JK524364 TG524364 ADC524364 AMY524364 AWU524364 BGQ524364 BQM524364 CAI524364 CKE524364 CUA524364 DDW524364 DNS524364 DXO524364 EHK524364 ERG524364 FBC524364 FKY524364 FUU524364 GEQ524364 GOM524364 GYI524364 HIE524364 HSA524364 IBW524364 ILS524364 IVO524364 JFK524364 JPG524364 JZC524364 KIY524364 KSU524364 LCQ524364 LMM524364 LWI524364 MGE524364 MQA524364 MZW524364 NJS524364 NTO524364 ODK524364 ONG524364 OXC524364 PGY524364 PQU524364 QAQ524364 QKM524364 QUI524364 REE524364 ROA524364 RXW524364 SHS524364 SRO524364 TBK524364 TLG524364 TVC524364 UEY524364 UOU524364 UYQ524364 VIM524364 VSI524364 WCE524364 WMA524364 WVW524364 O589810 JK589900 TG589900 ADC589900 AMY589900 AWU589900 BGQ589900 BQM589900 CAI589900 CKE589900 CUA589900 DDW589900 DNS589900 DXO589900 EHK589900 ERG589900 FBC589900 FKY589900 FUU589900 GEQ589900 GOM589900 GYI589900 HIE589900 HSA589900 IBW589900 ILS589900 IVO589900 JFK589900 JPG589900 JZC589900 KIY589900 KSU589900 LCQ589900 LMM589900 LWI589900 MGE589900 MQA589900 MZW589900 NJS589900 NTO589900 ODK589900 ONG589900 OXC589900 PGY589900 PQU589900 QAQ589900 QKM589900 QUI589900 REE589900 ROA589900 RXW589900 SHS589900 SRO589900 TBK589900 TLG589900 TVC589900 UEY589900 UOU589900 UYQ589900 VIM589900 VSI589900 WCE589900 WMA589900 WVW589900 O655346 JK655436 TG655436 ADC655436 AMY655436 AWU655436 BGQ655436 BQM655436 CAI655436 CKE655436 CUA655436 DDW655436 DNS655436 DXO655436 EHK655436 ERG655436 FBC655436 FKY655436 FUU655436 GEQ655436 GOM655436 GYI655436 HIE655436 HSA655436 IBW655436 ILS655436 IVO655436 JFK655436 JPG655436 JZC655436 KIY655436 KSU655436 LCQ655436 LMM655436 LWI655436 MGE655436 MQA655436 MZW655436 NJS655436 NTO655436 ODK655436 ONG655436 OXC655436 PGY655436 PQU655436 QAQ655436 QKM655436 QUI655436 REE655436 ROA655436 RXW655436 SHS655436 SRO655436 TBK655436 TLG655436 TVC655436 UEY655436 UOU655436 UYQ655436 VIM655436 VSI655436 WCE655436 WMA655436 WVW655436 O720882 JK720972 TG720972 ADC720972 AMY720972 AWU720972 BGQ720972 BQM720972 CAI720972 CKE720972 CUA720972 DDW720972 DNS720972 DXO720972 EHK720972 ERG720972 FBC720972 FKY720972 FUU720972 GEQ720972 GOM720972 GYI720972 HIE720972 HSA720972 IBW720972 ILS720972 IVO720972 JFK720972 JPG720972 JZC720972 KIY720972 KSU720972 LCQ720972 LMM720972 LWI720972 MGE720972 MQA720972 MZW720972 NJS720972 NTO720972 ODK720972 ONG720972 OXC720972 PGY720972 PQU720972 QAQ720972 QKM720972 QUI720972 REE720972 ROA720972 RXW720972 SHS720972 SRO720972 TBK720972 TLG720972 TVC720972 UEY720972 UOU720972 UYQ720972 VIM720972 VSI720972 WCE720972 WMA720972 WVW720972 O786418 JK786508 TG786508 ADC786508 AMY786508 AWU786508 BGQ786508 BQM786508 CAI786508 CKE786508 CUA786508 DDW786508 DNS786508 DXO786508 EHK786508 ERG786508 FBC786508 FKY786508 FUU786508 GEQ786508 GOM786508 GYI786508 HIE786508 HSA786508 IBW786508 ILS786508 IVO786508 JFK786508 JPG786508 JZC786508 KIY786508 KSU786508 LCQ786508 LMM786508 LWI786508 MGE786508 MQA786508 MZW786508 NJS786508 NTO786508 ODK786508 ONG786508 OXC786508 PGY786508 PQU786508 QAQ786508 QKM786508 QUI786508 REE786508 ROA786508 RXW786508 SHS786508 SRO786508 TBK786508 TLG786508 TVC786508 UEY786508 UOU786508 UYQ786508 VIM786508 VSI786508 WCE786508 WMA786508 WVW786508 O851954 JK852044 TG852044 ADC852044 AMY852044 AWU852044 BGQ852044 BQM852044 CAI852044 CKE852044 CUA852044 DDW852044 DNS852044 DXO852044 EHK852044 ERG852044 FBC852044 FKY852044 FUU852044 GEQ852044 GOM852044 GYI852044 HIE852044 HSA852044 IBW852044 ILS852044 IVO852044 JFK852044 JPG852044 JZC852044 KIY852044 KSU852044 LCQ852044 LMM852044 LWI852044 MGE852044 MQA852044 MZW852044 NJS852044 NTO852044 ODK852044 ONG852044 OXC852044 PGY852044 PQU852044 QAQ852044 QKM852044 QUI852044 REE852044 ROA852044 RXW852044 SHS852044 SRO852044 TBK852044 TLG852044 TVC852044 UEY852044 UOU852044 UYQ852044 VIM852044 VSI852044 WCE852044 WMA852044 WVW852044 O917490 JK917580 TG917580 ADC917580 AMY917580 AWU917580 BGQ917580 BQM917580 CAI917580 CKE917580 CUA917580 DDW917580 DNS917580 DXO917580 EHK917580 ERG917580 FBC917580 FKY917580 FUU917580 GEQ917580 GOM917580 GYI917580 HIE917580 HSA917580 IBW917580 ILS917580 IVO917580 JFK917580 JPG917580 JZC917580 KIY917580 KSU917580 LCQ917580 LMM917580 LWI917580 MGE917580 MQA917580 MZW917580 NJS917580 NTO917580 ODK917580 ONG917580 OXC917580 PGY917580 PQU917580 QAQ917580 QKM917580 QUI917580 REE917580 ROA917580 RXW917580 SHS917580 SRO917580 TBK917580 TLG917580 TVC917580 UEY917580 UOU917580 UYQ917580 VIM917580 VSI917580 WCE917580 WMA917580 WVW917580 O983026 JK983116 TG983116 ADC983116 AMY983116 AWU983116 BGQ983116 BQM983116 CAI983116 CKE983116 CUA983116 DDW983116 DNS983116 DXO983116 EHK983116 ERG983116 FBC983116 FKY983116 FUU983116 GEQ983116 GOM983116 GYI983116 HIE983116 HSA983116 IBW983116 ILS983116 IVO983116 JFK983116 JPG983116 JZC983116 KIY983116 KSU983116 LCQ983116 LMM983116 LWI983116 MGE983116 MQA983116 MZW983116 NJS983116 NTO983116 ODK983116 ONG983116 OXC983116 PGY983116 PQU983116 QAQ983116 QKM983116 QUI983116 REE983116 ROA983116 RXW983116 SHS983116 SRO983116 TBK983116 TLG983116 TVC983116 UEY983116 UOU983116 UYQ983116 VIM983116 VSI983116 WCE983116 WMA983116 JH192:JI192 TD192:TE192 ACZ192:ADA192 AMV192:AMW192 AWR192:AWS192 BGN192:BGO192 BQJ192:BQK192 CAF192:CAG192 CKB192:CKC192 CTX192:CTY192 DDT192:DDU192 DNP192:DNQ192 DXL192:DXM192 EHH192:EHI192 ERD192:ERE192 FAZ192:FBA192 FKV192:FKW192 FUR192:FUS192 GEN192:GEO192 GOJ192:GOK192 GYF192:GYG192 HIB192:HIC192 HRX192:HRY192 IBT192:IBU192 ILP192:ILQ192 IVL192:IVM192 JFH192:JFI192 JPD192:JPE192 JYZ192:JZA192 KIV192:KIW192 KSR192:KSS192 LCN192:LCO192 LMJ192:LMK192 LWF192:LWG192 MGB192:MGC192 MPX192:MPY192 MZT192:MZU192 NJP192:NJQ192 NTL192:NTM192 ODH192:ODI192 OND192:ONE192 OWZ192:OXA192 PGV192:PGW192 PQR192:PQS192 QAN192:QAO192 QKJ192:QKK192 QUF192:QUG192 REB192:REC192 RNX192:RNY192 RXT192:RXU192 SHP192:SHQ192 SRL192:SRM192 TBH192:TBI192 TLD192:TLE192 TUZ192:TVA192 UEV192:UEW192 UOR192:UOS192 UYN192:UYO192 VIJ192:VIK192 VSF192:VSG192 WCB192:WCC192 WLX192:WLY192 WVT192:WVU192 JH65728:JI65728 TD65728:TE65728 ACZ65728:ADA65728 AMV65728:AMW65728 AWR65728:AWS65728 BGN65728:BGO65728 BQJ65728:BQK65728 CAF65728:CAG65728 CKB65728:CKC65728 CTX65728:CTY65728 DDT65728:DDU65728 DNP65728:DNQ65728 DXL65728:DXM65728 EHH65728:EHI65728 ERD65728:ERE65728 FAZ65728:FBA65728 FKV65728:FKW65728 FUR65728:FUS65728 GEN65728:GEO65728 GOJ65728:GOK65728 GYF65728:GYG65728 HIB65728:HIC65728 HRX65728:HRY65728 IBT65728:IBU65728 ILP65728:ILQ65728 IVL65728:IVM65728 JFH65728:JFI65728 JPD65728:JPE65728 JYZ65728:JZA65728 KIV65728:KIW65728 KSR65728:KSS65728 LCN65728:LCO65728 LMJ65728:LMK65728 LWF65728:LWG65728 MGB65728:MGC65728 MPX65728:MPY65728 MZT65728:MZU65728 NJP65728:NJQ65728 NTL65728:NTM65728 ODH65728:ODI65728 OND65728:ONE65728 OWZ65728:OXA65728 PGV65728:PGW65728 PQR65728:PQS65728 QAN65728:QAO65728 QKJ65728:QKK65728 QUF65728:QUG65728 REB65728:REC65728 RNX65728:RNY65728 RXT65728:RXU65728 SHP65728:SHQ65728 SRL65728:SRM65728 TBH65728:TBI65728 TLD65728:TLE65728 TUZ65728:TVA65728 UEV65728:UEW65728 UOR65728:UOS65728 UYN65728:UYO65728 VIJ65728:VIK65728 VSF65728:VSG65728 WCB65728:WCC65728 WLX65728:WLY65728 WVT65728:WVU65728 JH131264:JI131264 TD131264:TE131264 ACZ131264:ADA131264 AMV131264:AMW131264 AWR131264:AWS131264 BGN131264:BGO131264 BQJ131264:BQK131264 CAF131264:CAG131264 CKB131264:CKC131264 CTX131264:CTY131264 DDT131264:DDU131264 DNP131264:DNQ131264 DXL131264:DXM131264 EHH131264:EHI131264 ERD131264:ERE131264 FAZ131264:FBA131264 FKV131264:FKW131264 FUR131264:FUS131264 GEN131264:GEO131264 GOJ131264:GOK131264 GYF131264:GYG131264 HIB131264:HIC131264 HRX131264:HRY131264 IBT131264:IBU131264 ILP131264:ILQ131264 IVL131264:IVM131264 JFH131264:JFI131264 JPD131264:JPE131264 JYZ131264:JZA131264 KIV131264:KIW131264 KSR131264:KSS131264 LCN131264:LCO131264 LMJ131264:LMK131264 LWF131264:LWG131264 MGB131264:MGC131264 MPX131264:MPY131264 MZT131264:MZU131264 NJP131264:NJQ131264 NTL131264:NTM131264 ODH131264:ODI131264 OND131264:ONE131264 OWZ131264:OXA131264 PGV131264:PGW131264 PQR131264:PQS131264 QAN131264:QAO131264 QKJ131264:QKK131264 QUF131264:QUG131264 REB131264:REC131264 RNX131264:RNY131264 RXT131264:RXU131264 SHP131264:SHQ131264 SRL131264:SRM131264 TBH131264:TBI131264 TLD131264:TLE131264 TUZ131264:TVA131264 UEV131264:UEW131264 UOR131264:UOS131264 UYN131264:UYO131264 VIJ131264:VIK131264 VSF131264:VSG131264 WCB131264:WCC131264 WLX131264:WLY131264 WVT131264:WVU131264 JH196800:JI196800 TD196800:TE196800 ACZ196800:ADA196800 AMV196800:AMW196800 AWR196800:AWS196800 BGN196800:BGO196800 BQJ196800:BQK196800 CAF196800:CAG196800 CKB196800:CKC196800 CTX196800:CTY196800 DDT196800:DDU196800 DNP196800:DNQ196800 DXL196800:DXM196800 EHH196800:EHI196800 ERD196800:ERE196800 FAZ196800:FBA196800 FKV196800:FKW196800 FUR196800:FUS196800 GEN196800:GEO196800 GOJ196800:GOK196800 GYF196800:GYG196800 HIB196800:HIC196800 HRX196800:HRY196800 IBT196800:IBU196800 ILP196800:ILQ196800 IVL196800:IVM196800 JFH196800:JFI196800 JPD196800:JPE196800 JYZ196800:JZA196800 KIV196800:KIW196800 KSR196800:KSS196800 LCN196800:LCO196800 LMJ196800:LMK196800 LWF196800:LWG196800 MGB196800:MGC196800 MPX196800:MPY196800 MZT196800:MZU196800 NJP196800:NJQ196800 NTL196800:NTM196800 ODH196800:ODI196800 OND196800:ONE196800 OWZ196800:OXA196800 PGV196800:PGW196800 PQR196800:PQS196800 QAN196800:QAO196800 QKJ196800:QKK196800 QUF196800:QUG196800 REB196800:REC196800 RNX196800:RNY196800 RXT196800:RXU196800 SHP196800:SHQ196800 SRL196800:SRM196800 TBH196800:TBI196800 TLD196800:TLE196800 TUZ196800:TVA196800 UEV196800:UEW196800 UOR196800:UOS196800 UYN196800:UYO196800 VIJ196800:VIK196800 VSF196800:VSG196800 WCB196800:WCC196800 WLX196800:WLY196800 WVT196800:WVU196800 JH262336:JI262336 TD262336:TE262336 ACZ262336:ADA262336 AMV262336:AMW262336 AWR262336:AWS262336 BGN262336:BGO262336 BQJ262336:BQK262336 CAF262336:CAG262336 CKB262336:CKC262336 CTX262336:CTY262336 DDT262336:DDU262336 DNP262336:DNQ262336 DXL262336:DXM262336 EHH262336:EHI262336 ERD262336:ERE262336 FAZ262336:FBA262336 FKV262336:FKW262336 FUR262336:FUS262336 GEN262336:GEO262336 GOJ262336:GOK262336 GYF262336:GYG262336 HIB262336:HIC262336 HRX262336:HRY262336 IBT262336:IBU262336 ILP262336:ILQ262336 IVL262336:IVM262336 JFH262336:JFI262336 JPD262336:JPE262336 JYZ262336:JZA262336 KIV262336:KIW262336 KSR262336:KSS262336 LCN262336:LCO262336 LMJ262336:LMK262336 LWF262336:LWG262336 MGB262336:MGC262336 MPX262336:MPY262336 MZT262336:MZU262336 NJP262336:NJQ262336 NTL262336:NTM262336 ODH262336:ODI262336 OND262336:ONE262336 OWZ262336:OXA262336 PGV262336:PGW262336 PQR262336:PQS262336 QAN262336:QAO262336 QKJ262336:QKK262336 QUF262336:QUG262336 REB262336:REC262336 RNX262336:RNY262336 RXT262336:RXU262336 SHP262336:SHQ262336 SRL262336:SRM262336 TBH262336:TBI262336 TLD262336:TLE262336 TUZ262336:TVA262336 UEV262336:UEW262336 UOR262336:UOS262336 UYN262336:UYO262336 VIJ262336:VIK262336 VSF262336:VSG262336 WCB262336:WCC262336 WLX262336:WLY262336 WVT262336:WVU262336 JH327872:JI327872 TD327872:TE327872 ACZ327872:ADA327872 AMV327872:AMW327872 AWR327872:AWS327872 BGN327872:BGO327872 BQJ327872:BQK327872 CAF327872:CAG327872 CKB327872:CKC327872 CTX327872:CTY327872 DDT327872:DDU327872 DNP327872:DNQ327872 DXL327872:DXM327872 EHH327872:EHI327872 ERD327872:ERE327872 FAZ327872:FBA327872 FKV327872:FKW327872 FUR327872:FUS327872 GEN327872:GEO327872 GOJ327872:GOK327872 GYF327872:GYG327872 HIB327872:HIC327872 HRX327872:HRY327872 IBT327872:IBU327872 ILP327872:ILQ327872 IVL327872:IVM327872 JFH327872:JFI327872 JPD327872:JPE327872 JYZ327872:JZA327872 KIV327872:KIW327872 KSR327872:KSS327872 LCN327872:LCO327872 LMJ327872:LMK327872 LWF327872:LWG327872 MGB327872:MGC327872 MPX327872:MPY327872 MZT327872:MZU327872 NJP327872:NJQ327872 NTL327872:NTM327872 ODH327872:ODI327872 OND327872:ONE327872 OWZ327872:OXA327872 PGV327872:PGW327872 PQR327872:PQS327872 QAN327872:QAO327872 QKJ327872:QKK327872 QUF327872:QUG327872 REB327872:REC327872 RNX327872:RNY327872 RXT327872:RXU327872 SHP327872:SHQ327872 SRL327872:SRM327872 TBH327872:TBI327872 TLD327872:TLE327872 TUZ327872:TVA327872 UEV327872:UEW327872 UOR327872:UOS327872 UYN327872:UYO327872 VIJ327872:VIK327872 VSF327872:VSG327872 WCB327872:WCC327872 WLX327872:WLY327872 WVT327872:WVU327872 JH393408:JI393408 TD393408:TE393408 ACZ393408:ADA393408 AMV393408:AMW393408 AWR393408:AWS393408 BGN393408:BGO393408 BQJ393408:BQK393408 CAF393408:CAG393408 CKB393408:CKC393408 CTX393408:CTY393408 DDT393408:DDU393408 DNP393408:DNQ393408 DXL393408:DXM393408 EHH393408:EHI393408 ERD393408:ERE393408 FAZ393408:FBA393408 FKV393408:FKW393408 FUR393408:FUS393408 GEN393408:GEO393408 GOJ393408:GOK393408 GYF393408:GYG393408 HIB393408:HIC393408 HRX393408:HRY393408 IBT393408:IBU393408 ILP393408:ILQ393408 IVL393408:IVM393408 JFH393408:JFI393408 JPD393408:JPE393408 JYZ393408:JZA393408 KIV393408:KIW393408 KSR393408:KSS393408 LCN393408:LCO393408 LMJ393408:LMK393408 LWF393408:LWG393408 MGB393408:MGC393408 MPX393408:MPY393408 MZT393408:MZU393408 NJP393408:NJQ393408 NTL393408:NTM393408 ODH393408:ODI393408 OND393408:ONE393408 OWZ393408:OXA393408 PGV393408:PGW393408 PQR393408:PQS393408 QAN393408:QAO393408 QKJ393408:QKK393408 QUF393408:QUG393408 REB393408:REC393408 RNX393408:RNY393408 RXT393408:RXU393408 SHP393408:SHQ393408 SRL393408:SRM393408 TBH393408:TBI393408 TLD393408:TLE393408 TUZ393408:TVA393408 UEV393408:UEW393408 UOR393408:UOS393408 UYN393408:UYO393408 VIJ393408:VIK393408 VSF393408:VSG393408 WCB393408:WCC393408 WLX393408:WLY393408 WVT393408:WVU393408 JH458944:JI458944 TD458944:TE458944 ACZ458944:ADA458944 AMV458944:AMW458944 AWR458944:AWS458944 BGN458944:BGO458944 BQJ458944:BQK458944 CAF458944:CAG458944 CKB458944:CKC458944 CTX458944:CTY458944 DDT458944:DDU458944 DNP458944:DNQ458944 DXL458944:DXM458944 EHH458944:EHI458944 ERD458944:ERE458944 FAZ458944:FBA458944 FKV458944:FKW458944 FUR458944:FUS458944 GEN458944:GEO458944 GOJ458944:GOK458944 GYF458944:GYG458944 HIB458944:HIC458944 HRX458944:HRY458944 IBT458944:IBU458944 ILP458944:ILQ458944 IVL458944:IVM458944 JFH458944:JFI458944 JPD458944:JPE458944 JYZ458944:JZA458944 KIV458944:KIW458944 KSR458944:KSS458944 LCN458944:LCO458944 LMJ458944:LMK458944 LWF458944:LWG458944 MGB458944:MGC458944 MPX458944:MPY458944 MZT458944:MZU458944 NJP458944:NJQ458944 NTL458944:NTM458944 ODH458944:ODI458944 OND458944:ONE458944 OWZ458944:OXA458944 PGV458944:PGW458944 PQR458944:PQS458944 QAN458944:QAO458944 QKJ458944:QKK458944 QUF458944:QUG458944 REB458944:REC458944 RNX458944:RNY458944 RXT458944:RXU458944 SHP458944:SHQ458944 SRL458944:SRM458944 TBH458944:TBI458944 TLD458944:TLE458944 TUZ458944:TVA458944 UEV458944:UEW458944 UOR458944:UOS458944 UYN458944:UYO458944 VIJ458944:VIK458944 VSF458944:VSG458944 WCB458944:WCC458944 WLX458944:WLY458944 WVT458944:WVU458944 JH524480:JI524480 TD524480:TE524480 ACZ524480:ADA524480 AMV524480:AMW524480 AWR524480:AWS524480 BGN524480:BGO524480 BQJ524480:BQK524480 CAF524480:CAG524480 CKB524480:CKC524480 CTX524480:CTY524480 DDT524480:DDU524480 DNP524480:DNQ524480 DXL524480:DXM524480 EHH524480:EHI524480 ERD524480:ERE524480 FAZ524480:FBA524480 FKV524480:FKW524480 FUR524480:FUS524480 GEN524480:GEO524480 GOJ524480:GOK524480 GYF524480:GYG524480 HIB524480:HIC524480 HRX524480:HRY524480 IBT524480:IBU524480 ILP524480:ILQ524480 IVL524480:IVM524480 JFH524480:JFI524480 JPD524480:JPE524480 JYZ524480:JZA524480 KIV524480:KIW524480 KSR524480:KSS524480 LCN524480:LCO524480 LMJ524480:LMK524480 LWF524480:LWG524480 MGB524480:MGC524480 MPX524480:MPY524480 MZT524480:MZU524480 NJP524480:NJQ524480 NTL524480:NTM524480 ODH524480:ODI524480 OND524480:ONE524480 OWZ524480:OXA524480 PGV524480:PGW524480 PQR524480:PQS524480 QAN524480:QAO524480 QKJ524480:QKK524480 QUF524480:QUG524480 REB524480:REC524480 RNX524480:RNY524480 RXT524480:RXU524480 SHP524480:SHQ524480 SRL524480:SRM524480 TBH524480:TBI524480 TLD524480:TLE524480 TUZ524480:TVA524480 UEV524480:UEW524480 UOR524480:UOS524480 UYN524480:UYO524480 VIJ524480:VIK524480 VSF524480:VSG524480 WCB524480:WCC524480 WLX524480:WLY524480 WVT524480:WVU524480 JH590016:JI590016 TD590016:TE590016 ACZ590016:ADA590016 AMV590016:AMW590016 AWR590016:AWS590016 BGN590016:BGO590016 BQJ590016:BQK590016 CAF590016:CAG590016 CKB590016:CKC590016 CTX590016:CTY590016 DDT590016:DDU590016 DNP590016:DNQ590016 DXL590016:DXM590016 EHH590016:EHI590016 ERD590016:ERE590016 FAZ590016:FBA590016 FKV590016:FKW590016 FUR590016:FUS590016 GEN590016:GEO590016 GOJ590016:GOK590016 GYF590016:GYG590016 HIB590016:HIC590016 HRX590016:HRY590016 IBT590016:IBU590016 ILP590016:ILQ590016 IVL590016:IVM590016 JFH590016:JFI590016 JPD590016:JPE590016 JYZ590016:JZA590016 KIV590016:KIW590016 KSR590016:KSS590016 LCN590016:LCO590016 LMJ590016:LMK590016 LWF590016:LWG590016 MGB590016:MGC590016 MPX590016:MPY590016 MZT590016:MZU590016 NJP590016:NJQ590016 NTL590016:NTM590016 ODH590016:ODI590016 OND590016:ONE590016 OWZ590016:OXA590016 PGV590016:PGW590016 PQR590016:PQS590016 QAN590016:QAO590016 QKJ590016:QKK590016 QUF590016:QUG590016 REB590016:REC590016 RNX590016:RNY590016 RXT590016:RXU590016 SHP590016:SHQ590016 SRL590016:SRM590016 TBH590016:TBI590016 TLD590016:TLE590016 TUZ590016:TVA590016 UEV590016:UEW590016 UOR590016:UOS590016 UYN590016:UYO590016 VIJ590016:VIK590016 VSF590016:VSG590016 WCB590016:WCC590016 WLX590016:WLY590016 WVT590016:WVU590016 JH655552:JI655552 TD655552:TE655552 ACZ655552:ADA655552 AMV655552:AMW655552 AWR655552:AWS655552 BGN655552:BGO655552 BQJ655552:BQK655552 CAF655552:CAG655552 CKB655552:CKC655552 CTX655552:CTY655552 DDT655552:DDU655552 DNP655552:DNQ655552 DXL655552:DXM655552 EHH655552:EHI655552 ERD655552:ERE655552 FAZ655552:FBA655552 FKV655552:FKW655552 FUR655552:FUS655552 GEN655552:GEO655552 GOJ655552:GOK655552 GYF655552:GYG655552 HIB655552:HIC655552 HRX655552:HRY655552 IBT655552:IBU655552 ILP655552:ILQ655552 IVL655552:IVM655552 JFH655552:JFI655552 JPD655552:JPE655552 JYZ655552:JZA655552 KIV655552:KIW655552 KSR655552:KSS655552 LCN655552:LCO655552 LMJ655552:LMK655552 LWF655552:LWG655552 MGB655552:MGC655552 MPX655552:MPY655552 MZT655552:MZU655552 NJP655552:NJQ655552 NTL655552:NTM655552 ODH655552:ODI655552 OND655552:ONE655552 OWZ655552:OXA655552 PGV655552:PGW655552 PQR655552:PQS655552 QAN655552:QAO655552 QKJ655552:QKK655552 QUF655552:QUG655552 REB655552:REC655552 RNX655552:RNY655552 RXT655552:RXU655552 SHP655552:SHQ655552 SRL655552:SRM655552 TBH655552:TBI655552 TLD655552:TLE655552 TUZ655552:TVA655552 UEV655552:UEW655552 UOR655552:UOS655552 UYN655552:UYO655552 VIJ655552:VIK655552 VSF655552:VSG655552 WCB655552:WCC655552 WLX655552:WLY655552 WVT655552:WVU655552 JH721088:JI721088 TD721088:TE721088 ACZ721088:ADA721088 AMV721088:AMW721088 AWR721088:AWS721088 BGN721088:BGO721088 BQJ721088:BQK721088 CAF721088:CAG721088 CKB721088:CKC721088 CTX721088:CTY721088 DDT721088:DDU721088 DNP721088:DNQ721088 DXL721088:DXM721088 EHH721088:EHI721088 ERD721088:ERE721088 FAZ721088:FBA721088 FKV721088:FKW721088 FUR721088:FUS721088 GEN721088:GEO721088 GOJ721088:GOK721088 GYF721088:GYG721088 HIB721088:HIC721088 HRX721088:HRY721088 IBT721088:IBU721088 ILP721088:ILQ721088 IVL721088:IVM721088 JFH721088:JFI721088 JPD721088:JPE721088 JYZ721088:JZA721088 KIV721088:KIW721088 KSR721088:KSS721088 LCN721088:LCO721088 LMJ721088:LMK721088 LWF721088:LWG721088 MGB721088:MGC721088 MPX721088:MPY721088 MZT721088:MZU721088 NJP721088:NJQ721088 NTL721088:NTM721088 ODH721088:ODI721088 OND721088:ONE721088 OWZ721088:OXA721088 PGV721088:PGW721088 PQR721088:PQS721088 QAN721088:QAO721088 QKJ721088:QKK721088 QUF721088:QUG721088 REB721088:REC721088 RNX721088:RNY721088 RXT721088:RXU721088 SHP721088:SHQ721088 SRL721088:SRM721088 TBH721088:TBI721088 TLD721088:TLE721088 TUZ721088:TVA721088 UEV721088:UEW721088 UOR721088:UOS721088 UYN721088:UYO721088 VIJ721088:VIK721088 VSF721088:VSG721088 WCB721088:WCC721088 WLX721088:WLY721088 WVT721088:WVU721088 JH786624:JI786624 TD786624:TE786624 ACZ786624:ADA786624 AMV786624:AMW786624 AWR786624:AWS786624 BGN786624:BGO786624 BQJ786624:BQK786624 CAF786624:CAG786624 CKB786624:CKC786624 CTX786624:CTY786624 DDT786624:DDU786624 DNP786624:DNQ786624 DXL786624:DXM786624 EHH786624:EHI786624 ERD786624:ERE786624 FAZ786624:FBA786624 FKV786624:FKW786624 FUR786624:FUS786624 GEN786624:GEO786624 GOJ786624:GOK786624 GYF786624:GYG786624 HIB786624:HIC786624 HRX786624:HRY786624 IBT786624:IBU786624 ILP786624:ILQ786624 IVL786624:IVM786624 JFH786624:JFI786624 JPD786624:JPE786624 JYZ786624:JZA786624 KIV786624:KIW786624 KSR786624:KSS786624 LCN786624:LCO786624 LMJ786624:LMK786624 LWF786624:LWG786624 MGB786624:MGC786624 MPX786624:MPY786624 MZT786624:MZU786624 NJP786624:NJQ786624 NTL786624:NTM786624 ODH786624:ODI786624 OND786624:ONE786624 OWZ786624:OXA786624 PGV786624:PGW786624 PQR786624:PQS786624 QAN786624:QAO786624 QKJ786624:QKK786624 QUF786624:QUG786624 REB786624:REC786624 RNX786624:RNY786624 RXT786624:RXU786624 SHP786624:SHQ786624 SRL786624:SRM786624 TBH786624:TBI786624 TLD786624:TLE786624 TUZ786624:TVA786624 UEV786624:UEW786624 UOR786624:UOS786624 UYN786624:UYO786624 VIJ786624:VIK786624 VSF786624:VSG786624 WCB786624:WCC786624 WLX786624:WLY786624 WVT786624:WVU786624 JH852160:JI852160 TD852160:TE852160 ACZ852160:ADA852160 AMV852160:AMW852160 AWR852160:AWS852160 BGN852160:BGO852160 BQJ852160:BQK852160 CAF852160:CAG852160 CKB852160:CKC852160 CTX852160:CTY852160 DDT852160:DDU852160 DNP852160:DNQ852160 DXL852160:DXM852160 EHH852160:EHI852160 ERD852160:ERE852160 FAZ852160:FBA852160 FKV852160:FKW852160 FUR852160:FUS852160 GEN852160:GEO852160 GOJ852160:GOK852160 GYF852160:GYG852160 HIB852160:HIC852160 HRX852160:HRY852160 IBT852160:IBU852160 ILP852160:ILQ852160 IVL852160:IVM852160 JFH852160:JFI852160 JPD852160:JPE852160 JYZ852160:JZA852160 KIV852160:KIW852160 KSR852160:KSS852160 LCN852160:LCO852160 LMJ852160:LMK852160 LWF852160:LWG852160 MGB852160:MGC852160 MPX852160:MPY852160 MZT852160:MZU852160 NJP852160:NJQ852160 NTL852160:NTM852160 ODH852160:ODI852160 OND852160:ONE852160 OWZ852160:OXA852160 PGV852160:PGW852160 PQR852160:PQS852160 QAN852160:QAO852160 QKJ852160:QKK852160 QUF852160:QUG852160 REB852160:REC852160 RNX852160:RNY852160 RXT852160:RXU852160 SHP852160:SHQ852160 SRL852160:SRM852160 TBH852160:TBI852160 TLD852160:TLE852160 TUZ852160:TVA852160 UEV852160:UEW852160 UOR852160:UOS852160 UYN852160:UYO852160 VIJ852160:VIK852160 VSF852160:VSG852160 WCB852160:WCC852160 WLX852160:WLY852160 WVT852160:WVU852160 JH917696:JI917696 TD917696:TE917696 ACZ917696:ADA917696 AMV917696:AMW917696 AWR917696:AWS917696 BGN917696:BGO917696 BQJ917696:BQK917696 CAF917696:CAG917696 CKB917696:CKC917696 CTX917696:CTY917696 DDT917696:DDU917696 DNP917696:DNQ917696 DXL917696:DXM917696 EHH917696:EHI917696 ERD917696:ERE917696 FAZ917696:FBA917696 FKV917696:FKW917696 FUR917696:FUS917696 GEN917696:GEO917696 GOJ917696:GOK917696 GYF917696:GYG917696 HIB917696:HIC917696 HRX917696:HRY917696 IBT917696:IBU917696 ILP917696:ILQ917696 IVL917696:IVM917696 JFH917696:JFI917696 JPD917696:JPE917696 JYZ917696:JZA917696 KIV917696:KIW917696 KSR917696:KSS917696 LCN917696:LCO917696 LMJ917696:LMK917696 LWF917696:LWG917696 MGB917696:MGC917696 MPX917696:MPY917696 MZT917696:MZU917696 NJP917696:NJQ917696 NTL917696:NTM917696 ODH917696:ODI917696 OND917696:ONE917696 OWZ917696:OXA917696 PGV917696:PGW917696 PQR917696:PQS917696 QAN917696:QAO917696 QKJ917696:QKK917696 QUF917696:QUG917696 REB917696:REC917696 RNX917696:RNY917696 RXT917696:RXU917696 SHP917696:SHQ917696 SRL917696:SRM917696 TBH917696:TBI917696 TLD917696:TLE917696 TUZ917696:TVA917696 UEV917696:UEW917696 UOR917696:UOS917696 UYN917696:UYO917696 VIJ917696:VIK917696 VSF917696:VSG917696 WCB917696:WCC917696 WLX917696:WLY917696 WVT917696:WVU917696 JH983232:JI983232 TD983232:TE983232 ACZ983232:ADA983232 AMV983232:AMW983232 AWR983232:AWS983232 BGN983232:BGO983232 BQJ983232:BQK983232 CAF983232:CAG983232 CKB983232:CKC983232 CTX983232:CTY983232 DDT983232:DDU983232 DNP983232:DNQ983232 DXL983232:DXM983232 EHH983232:EHI983232 ERD983232:ERE983232 FAZ983232:FBA983232 FKV983232:FKW983232 FUR983232:FUS983232 GEN983232:GEO983232 GOJ983232:GOK983232 GYF983232:GYG983232 HIB983232:HIC983232 HRX983232:HRY983232 IBT983232:IBU983232 ILP983232:ILQ983232 IVL983232:IVM983232 JFH983232:JFI983232 JPD983232:JPE983232 JYZ983232:JZA983232 KIV983232:KIW983232 KSR983232:KSS983232 LCN983232:LCO983232 LMJ983232:LMK983232 LWF983232:LWG983232 MGB983232:MGC983232 MPX983232:MPY983232 MZT983232:MZU983232 NJP983232:NJQ983232 NTL983232:NTM983232 ODH983232:ODI983232 OND983232:ONE983232 OWZ983232:OXA983232 PGV983232:PGW983232 PQR983232:PQS983232 QAN983232:QAO983232 QKJ983232:QKK983232 QUF983232:QUG983232 REB983232:REC983232 RNX983232:RNY983232 RXT983232:RXU983232 SHP983232:SHQ983232 SRL983232:SRM983232 TBH983232:TBI983232 TLD983232:TLE983232 TUZ983232:TVA983232 UEV983232:UEW983232 UOR983232:UOS983232 UYN983232:UYO983232 VIJ983232:VIK983232 VSF983232:VSG983232 WCB983232:WCC983232 WLX983232:WLY983232 WVT983232:WVU983232 WLX983196:WLY983196 JH174:JI174 TD174:TE174 ACZ174:ADA174 AMV174:AMW174 AWR174:AWS174 BGN174:BGO174 BQJ174:BQK174 CAF174:CAG174 CKB174:CKC174 CTX174:CTY174 DDT174:DDU174 DNP174:DNQ174 DXL174:DXM174 EHH174:EHI174 ERD174:ERE174 FAZ174:FBA174 FKV174:FKW174 FUR174:FUS174 GEN174:GEO174 GOJ174:GOK174 GYF174:GYG174 HIB174:HIC174 HRX174:HRY174 IBT174:IBU174 ILP174:ILQ174 IVL174:IVM174 JFH174:JFI174 JPD174:JPE174 JYZ174:JZA174 KIV174:KIW174 KSR174:KSS174 LCN174:LCO174 LMJ174:LMK174 LWF174:LWG174 MGB174:MGC174 MPX174:MPY174 MZT174:MZU174 NJP174:NJQ174 NTL174:NTM174 ODH174:ODI174 OND174:ONE174 OWZ174:OXA174 PGV174:PGW174 PQR174:PQS174 QAN174:QAO174 QKJ174:QKK174 QUF174:QUG174 REB174:REC174 RNX174:RNY174 RXT174:RXU174 SHP174:SHQ174 SRL174:SRM174 TBH174:TBI174 TLD174:TLE174 TUZ174:TVA174 UEV174:UEW174 UOR174:UOS174 UYN174:UYO174 VIJ174:VIK174 VSF174:VSG174 WCB174:WCC174 WLX174:WLY174 WVT174:WVU174 JH65710:JI65710 TD65710:TE65710 ACZ65710:ADA65710 AMV65710:AMW65710 AWR65710:AWS65710 BGN65710:BGO65710 BQJ65710:BQK65710 CAF65710:CAG65710 CKB65710:CKC65710 CTX65710:CTY65710 DDT65710:DDU65710 DNP65710:DNQ65710 DXL65710:DXM65710 EHH65710:EHI65710 ERD65710:ERE65710 FAZ65710:FBA65710 FKV65710:FKW65710 FUR65710:FUS65710 GEN65710:GEO65710 GOJ65710:GOK65710 GYF65710:GYG65710 HIB65710:HIC65710 HRX65710:HRY65710 IBT65710:IBU65710 ILP65710:ILQ65710 IVL65710:IVM65710 JFH65710:JFI65710 JPD65710:JPE65710 JYZ65710:JZA65710 KIV65710:KIW65710 KSR65710:KSS65710 LCN65710:LCO65710 LMJ65710:LMK65710 LWF65710:LWG65710 MGB65710:MGC65710 MPX65710:MPY65710 MZT65710:MZU65710 NJP65710:NJQ65710 NTL65710:NTM65710 ODH65710:ODI65710 OND65710:ONE65710 OWZ65710:OXA65710 PGV65710:PGW65710 PQR65710:PQS65710 QAN65710:QAO65710 QKJ65710:QKK65710 QUF65710:QUG65710 REB65710:REC65710 RNX65710:RNY65710 RXT65710:RXU65710 SHP65710:SHQ65710 SRL65710:SRM65710 TBH65710:TBI65710 TLD65710:TLE65710 TUZ65710:TVA65710 UEV65710:UEW65710 UOR65710:UOS65710 UYN65710:UYO65710 VIJ65710:VIK65710 VSF65710:VSG65710 WCB65710:WCC65710 WLX65710:WLY65710 WVT65710:WVU65710 JH131246:JI131246 TD131246:TE131246 ACZ131246:ADA131246 AMV131246:AMW131246 AWR131246:AWS131246 BGN131246:BGO131246 BQJ131246:BQK131246 CAF131246:CAG131246 CKB131246:CKC131246 CTX131246:CTY131246 DDT131246:DDU131246 DNP131246:DNQ131246 DXL131246:DXM131246 EHH131246:EHI131246 ERD131246:ERE131246 FAZ131246:FBA131246 FKV131246:FKW131246 FUR131246:FUS131246 GEN131246:GEO131246 GOJ131246:GOK131246 GYF131246:GYG131246 HIB131246:HIC131246 HRX131246:HRY131246 IBT131246:IBU131246 ILP131246:ILQ131246 IVL131246:IVM131246 JFH131246:JFI131246 JPD131246:JPE131246 JYZ131246:JZA131246 KIV131246:KIW131246 KSR131246:KSS131246 LCN131246:LCO131246 LMJ131246:LMK131246 LWF131246:LWG131246 MGB131246:MGC131246 MPX131246:MPY131246 MZT131246:MZU131246 NJP131246:NJQ131246 NTL131246:NTM131246 ODH131246:ODI131246 OND131246:ONE131246 OWZ131246:OXA131246 PGV131246:PGW131246 PQR131246:PQS131246 QAN131246:QAO131246 QKJ131246:QKK131246 QUF131246:QUG131246 REB131246:REC131246 RNX131246:RNY131246 RXT131246:RXU131246 SHP131246:SHQ131246 SRL131246:SRM131246 TBH131246:TBI131246 TLD131246:TLE131246 TUZ131246:TVA131246 UEV131246:UEW131246 UOR131246:UOS131246 UYN131246:UYO131246 VIJ131246:VIK131246 VSF131246:VSG131246 WCB131246:WCC131246 WLX131246:WLY131246 WVT131246:WVU131246 JH196782:JI196782 TD196782:TE196782 ACZ196782:ADA196782 AMV196782:AMW196782 AWR196782:AWS196782 BGN196782:BGO196782 BQJ196782:BQK196782 CAF196782:CAG196782 CKB196782:CKC196782 CTX196782:CTY196782 DDT196782:DDU196782 DNP196782:DNQ196782 DXL196782:DXM196782 EHH196782:EHI196782 ERD196782:ERE196782 FAZ196782:FBA196782 FKV196782:FKW196782 FUR196782:FUS196782 GEN196782:GEO196782 GOJ196782:GOK196782 GYF196782:GYG196782 HIB196782:HIC196782 HRX196782:HRY196782 IBT196782:IBU196782 ILP196782:ILQ196782 IVL196782:IVM196782 JFH196782:JFI196782 JPD196782:JPE196782 JYZ196782:JZA196782 KIV196782:KIW196782 KSR196782:KSS196782 LCN196782:LCO196782 LMJ196782:LMK196782 LWF196782:LWG196782 MGB196782:MGC196782 MPX196782:MPY196782 MZT196782:MZU196782 NJP196782:NJQ196782 NTL196782:NTM196782 ODH196782:ODI196782 OND196782:ONE196782 OWZ196782:OXA196782 PGV196782:PGW196782 PQR196782:PQS196782 QAN196782:QAO196782 QKJ196782:QKK196782 QUF196782:QUG196782 REB196782:REC196782 RNX196782:RNY196782 RXT196782:RXU196782 SHP196782:SHQ196782 SRL196782:SRM196782 TBH196782:TBI196782 TLD196782:TLE196782 TUZ196782:TVA196782 UEV196782:UEW196782 UOR196782:UOS196782 UYN196782:UYO196782 VIJ196782:VIK196782 VSF196782:VSG196782 WCB196782:WCC196782 WLX196782:WLY196782 WVT196782:WVU196782 JH262318:JI262318 TD262318:TE262318 ACZ262318:ADA262318 AMV262318:AMW262318 AWR262318:AWS262318 BGN262318:BGO262318 BQJ262318:BQK262318 CAF262318:CAG262318 CKB262318:CKC262318 CTX262318:CTY262318 DDT262318:DDU262318 DNP262318:DNQ262318 DXL262318:DXM262318 EHH262318:EHI262318 ERD262318:ERE262318 FAZ262318:FBA262318 FKV262318:FKW262318 FUR262318:FUS262318 GEN262318:GEO262318 GOJ262318:GOK262318 GYF262318:GYG262318 HIB262318:HIC262318 HRX262318:HRY262318 IBT262318:IBU262318 ILP262318:ILQ262318 IVL262318:IVM262318 JFH262318:JFI262318 JPD262318:JPE262318 JYZ262318:JZA262318 KIV262318:KIW262318 KSR262318:KSS262318 LCN262318:LCO262318 LMJ262318:LMK262318 LWF262318:LWG262318 MGB262318:MGC262318 MPX262318:MPY262318 MZT262318:MZU262318 NJP262318:NJQ262318 NTL262318:NTM262318 ODH262318:ODI262318 OND262318:ONE262318 OWZ262318:OXA262318 PGV262318:PGW262318 PQR262318:PQS262318 QAN262318:QAO262318 QKJ262318:QKK262318 QUF262318:QUG262318 REB262318:REC262318 RNX262318:RNY262318 RXT262318:RXU262318 SHP262318:SHQ262318 SRL262318:SRM262318 TBH262318:TBI262318 TLD262318:TLE262318 TUZ262318:TVA262318 UEV262318:UEW262318 UOR262318:UOS262318 UYN262318:UYO262318 VIJ262318:VIK262318 VSF262318:VSG262318 WCB262318:WCC262318 WLX262318:WLY262318 WVT262318:WVU262318 JH327854:JI327854 TD327854:TE327854 ACZ327854:ADA327854 AMV327854:AMW327854 AWR327854:AWS327854 BGN327854:BGO327854 BQJ327854:BQK327854 CAF327854:CAG327854 CKB327854:CKC327854 CTX327854:CTY327854 DDT327854:DDU327854 DNP327854:DNQ327854 DXL327854:DXM327854 EHH327854:EHI327854 ERD327854:ERE327854 FAZ327854:FBA327854 FKV327854:FKW327854 FUR327854:FUS327854 GEN327854:GEO327854 GOJ327854:GOK327854 GYF327854:GYG327854 HIB327854:HIC327854 HRX327854:HRY327854 IBT327854:IBU327854 ILP327854:ILQ327854 IVL327854:IVM327854 JFH327854:JFI327854 JPD327854:JPE327854 JYZ327854:JZA327854 KIV327854:KIW327854 KSR327854:KSS327854 LCN327854:LCO327854 LMJ327854:LMK327854 LWF327854:LWG327854 MGB327854:MGC327854 MPX327854:MPY327854 MZT327854:MZU327854 NJP327854:NJQ327854 NTL327854:NTM327854 ODH327854:ODI327854 OND327854:ONE327854 OWZ327854:OXA327854 PGV327854:PGW327854 PQR327854:PQS327854 QAN327854:QAO327854 QKJ327854:QKK327854 QUF327854:QUG327854 REB327854:REC327854 RNX327854:RNY327854 RXT327854:RXU327854 SHP327854:SHQ327854 SRL327854:SRM327854 TBH327854:TBI327854 TLD327854:TLE327854 TUZ327854:TVA327854 UEV327854:UEW327854 UOR327854:UOS327854 UYN327854:UYO327854 VIJ327854:VIK327854 VSF327854:VSG327854 WCB327854:WCC327854 WLX327854:WLY327854 WVT327854:WVU327854 JH393390:JI393390 TD393390:TE393390 ACZ393390:ADA393390 AMV393390:AMW393390 AWR393390:AWS393390 BGN393390:BGO393390 BQJ393390:BQK393390 CAF393390:CAG393390 CKB393390:CKC393390 CTX393390:CTY393390 DDT393390:DDU393390 DNP393390:DNQ393390 DXL393390:DXM393390 EHH393390:EHI393390 ERD393390:ERE393390 FAZ393390:FBA393390 FKV393390:FKW393390 FUR393390:FUS393390 GEN393390:GEO393390 GOJ393390:GOK393390 GYF393390:GYG393390 HIB393390:HIC393390 HRX393390:HRY393390 IBT393390:IBU393390 ILP393390:ILQ393390 IVL393390:IVM393390 JFH393390:JFI393390 JPD393390:JPE393390 JYZ393390:JZA393390 KIV393390:KIW393390 KSR393390:KSS393390 LCN393390:LCO393390 LMJ393390:LMK393390 LWF393390:LWG393390 MGB393390:MGC393390 MPX393390:MPY393390 MZT393390:MZU393390 NJP393390:NJQ393390 NTL393390:NTM393390 ODH393390:ODI393390 OND393390:ONE393390 OWZ393390:OXA393390 PGV393390:PGW393390 PQR393390:PQS393390 QAN393390:QAO393390 QKJ393390:QKK393390 QUF393390:QUG393390 REB393390:REC393390 RNX393390:RNY393390 RXT393390:RXU393390 SHP393390:SHQ393390 SRL393390:SRM393390 TBH393390:TBI393390 TLD393390:TLE393390 TUZ393390:TVA393390 UEV393390:UEW393390 UOR393390:UOS393390 UYN393390:UYO393390 VIJ393390:VIK393390 VSF393390:VSG393390 WCB393390:WCC393390 WLX393390:WLY393390 WVT393390:WVU393390 JH458926:JI458926 TD458926:TE458926 ACZ458926:ADA458926 AMV458926:AMW458926 AWR458926:AWS458926 BGN458926:BGO458926 BQJ458926:BQK458926 CAF458926:CAG458926 CKB458926:CKC458926 CTX458926:CTY458926 DDT458926:DDU458926 DNP458926:DNQ458926 DXL458926:DXM458926 EHH458926:EHI458926 ERD458926:ERE458926 FAZ458926:FBA458926 FKV458926:FKW458926 FUR458926:FUS458926 GEN458926:GEO458926 GOJ458926:GOK458926 GYF458926:GYG458926 HIB458926:HIC458926 HRX458926:HRY458926 IBT458926:IBU458926 ILP458926:ILQ458926 IVL458926:IVM458926 JFH458926:JFI458926 JPD458926:JPE458926 JYZ458926:JZA458926 KIV458926:KIW458926 KSR458926:KSS458926 LCN458926:LCO458926 LMJ458926:LMK458926 LWF458926:LWG458926 MGB458926:MGC458926 MPX458926:MPY458926 MZT458926:MZU458926 NJP458926:NJQ458926 NTL458926:NTM458926 ODH458926:ODI458926 OND458926:ONE458926 OWZ458926:OXA458926 PGV458926:PGW458926 PQR458926:PQS458926 QAN458926:QAO458926 QKJ458926:QKK458926 QUF458926:QUG458926 REB458926:REC458926 RNX458926:RNY458926 RXT458926:RXU458926 SHP458926:SHQ458926 SRL458926:SRM458926 TBH458926:TBI458926 TLD458926:TLE458926 TUZ458926:TVA458926 UEV458926:UEW458926 UOR458926:UOS458926 UYN458926:UYO458926 VIJ458926:VIK458926 VSF458926:VSG458926 WCB458926:WCC458926 WLX458926:WLY458926 WVT458926:WVU458926 JH524462:JI524462 TD524462:TE524462 ACZ524462:ADA524462 AMV524462:AMW524462 AWR524462:AWS524462 BGN524462:BGO524462 BQJ524462:BQK524462 CAF524462:CAG524462 CKB524462:CKC524462 CTX524462:CTY524462 DDT524462:DDU524462 DNP524462:DNQ524462 DXL524462:DXM524462 EHH524462:EHI524462 ERD524462:ERE524462 FAZ524462:FBA524462 FKV524462:FKW524462 FUR524462:FUS524462 GEN524462:GEO524462 GOJ524462:GOK524462 GYF524462:GYG524462 HIB524462:HIC524462 HRX524462:HRY524462 IBT524462:IBU524462 ILP524462:ILQ524462 IVL524462:IVM524462 JFH524462:JFI524462 JPD524462:JPE524462 JYZ524462:JZA524462 KIV524462:KIW524462 KSR524462:KSS524462 LCN524462:LCO524462 LMJ524462:LMK524462 LWF524462:LWG524462 MGB524462:MGC524462 MPX524462:MPY524462 MZT524462:MZU524462 NJP524462:NJQ524462 NTL524462:NTM524462 ODH524462:ODI524462 OND524462:ONE524462 OWZ524462:OXA524462 PGV524462:PGW524462 PQR524462:PQS524462 QAN524462:QAO524462 QKJ524462:QKK524462 QUF524462:QUG524462 REB524462:REC524462 RNX524462:RNY524462 RXT524462:RXU524462 SHP524462:SHQ524462 SRL524462:SRM524462 TBH524462:TBI524462 TLD524462:TLE524462 TUZ524462:TVA524462 UEV524462:UEW524462 UOR524462:UOS524462 UYN524462:UYO524462 VIJ524462:VIK524462 VSF524462:VSG524462 WCB524462:WCC524462 WLX524462:WLY524462 WVT524462:WVU524462 JH589998:JI589998 TD589998:TE589998 ACZ589998:ADA589998 AMV589998:AMW589998 AWR589998:AWS589998 BGN589998:BGO589998 BQJ589998:BQK589998 CAF589998:CAG589998 CKB589998:CKC589998 CTX589998:CTY589998 DDT589998:DDU589998 DNP589998:DNQ589998 DXL589998:DXM589998 EHH589998:EHI589998 ERD589998:ERE589998 FAZ589998:FBA589998 FKV589998:FKW589998 FUR589998:FUS589998 GEN589998:GEO589998 GOJ589998:GOK589998 GYF589998:GYG589998 HIB589998:HIC589998 HRX589998:HRY589998 IBT589998:IBU589998 ILP589998:ILQ589998 IVL589998:IVM589998 JFH589998:JFI589998 JPD589998:JPE589998 JYZ589998:JZA589998 KIV589998:KIW589998 KSR589998:KSS589998 LCN589998:LCO589998 LMJ589998:LMK589998 LWF589998:LWG589998 MGB589998:MGC589998 MPX589998:MPY589998 MZT589998:MZU589998 NJP589998:NJQ589998 NTL589998:NTM589998 ODH589998:ODI589998 OND589998:ONE589998 OWZ589998:OXA589998 PGV589998:PGW589998 PQR589998:PQS589998 QAN589998:QAO589998 QKJ589998:QKK589998 QUF589998:QUG589998 REB589998:REC589998 RNX589998:RNY589998 RXT589998:RXU589998 SHP589998:SHQ589998 SRL589998:SRM589998 TBH589998:TBI589998 TLD589998:TLE589998 TUZ589998:TVA589998 UEV589998:UEW589998 UOR589998:UOS589998 UYN589998:UYO589998 VIJ589998:VIK589998 VSF589998:VSG589998 WCB589998:WCC589998 WLX589998:WLY589998 WVT589998:WVU589998 JH655534:JI655534 TD655534:TE655534 ACZ655534:ADA655534 AMV655534:AMW655534 AWR655534:AWS655534 BGN655534:BGO655534 BQJ655534:BQK655534 CAF655534:CAG655534 CKB655534:CKC655534 CTX655534:CTY655534 DDT655534:DDU655534 DNP655534:DNQ655534 DXL655534:DXM655534 EHH655534:EHI655534 ERD655534:ERE655534 FAZ655534:FBA655534 FKV655534:FKW655534 FUR655534:FUS655534 GEN655534:GEO655534 GOJ655534:GOK655534 GYF655534:GYG655534 HIB655534:HIC655534 HRX655534:HRY655534 IBT655534:IBU655534 ILP655534:ILQ655534 IVL655534:IVM655534 JFH655534:JFI655534 JPD655534:JPE655534 JYZ655534:JZA655534 KIV655534:KIW655534 KSR655534:KSS655534 LCN655534:LCO655534 LMJ655534:LMK655534 LWF655534:LWG655534 MGB655534:MGC655534 MPX655534:MPY655534 MZT655534:MZU655534 NJP655534:NJQ655534 NTL655534:NTM655534 ODH655534:ODI655534 OND655534:ONE655534 OWZ655534:OXA655534 PGV655534:PGW655534 PQR655534:PQS655534 QAN655534:QAO655534 QKJ655534:QKK655534 QUF655534:QUG655534 REB655534:REC655534 RNX655534:RNY655534 RXT655534:RXU655534 SHP655534:SHQ655534 SRL655534:SRM655534 TBH655534:TBI655534 TLD655534:TLE655534 TUZ655534:TVA655534 UEV655534:UEW655534 UOR655534:UOS655534 UYN655534:UYO655534 VIJ655534:VIK655534 VSF655534:VSG655534 WCB655534:WCC655534 WLX655534:WLY655534 WVT655534:WVU655534 JH721070:JI721070 TD721070:TE721070 ACZ721070:ADA721070 AMV721070:AMW721070 AWR721070:AWS721070 BGN721070:BGO721070 BQJ721070:BQK721070 CAF721070:CAG721070 CKB721070:CKC721070 CTX721070:CTY721070 DDT721070:DDU721070 DNP721070:DNQ721070 DXL721070:DXM721070 EHH721070:EHI721070 ERD721070:ERE721070 FAZ721070:FBA721070 FKV721070:FKW721070 FUR721070:FUS721070 GEN721070:GEO721070 GOJ721070:GOK721070 GYF721070:GYG721070 HIB721070:HIC721070 HRX721070:HRY721070 IBT721070:IBU721070 ILP721070:ILQ721070 IVL721070:IVM721070 JFH721070:JFI721070 JPD721070:JPE721070 JYZ721070:JZA721070 KIV721070:KIW721070 KSR721070:KSS721070 LCN721070:LCO721070 LMJ721070:LMK721070 LWF721070:LWG721070 MGB721070:MGC721070 MPX721070:MPY721070 MZT721070:MZU721070 NJP721070:NJQ721070 NTL721070:NTM721070 ODH721070:ODI721070 OND721070:ONE721070 OWZ721070:OXA721070 PGV721070:PGW721070 PQR721070:PQS721070 QAN721070:QAO721070 QKJ721070:QKK721070 QUF721070:QUG721070 REB721070:REC721070 RNX721070:RNY721070 RXT721070:RXU721070 SHP721070:SHQ721070 SRL721070:SRM721070 TBH721070:TBI721070 TLD721070:TLE721070 TUZ721070:TVA721070 UEV721070:UEW721070 UOR721070:UOS721070 UYN721070:UYO721070 VIJ721070:VIK721070 VSF721070:VSG721070 WCB721070:WCC721070 WLX721070:WLY721070 WVT721070:WVU721070 JH786606:JI786606 TD786606:TE786606 ACZ786606:ADA786606 AMV786606:AMW786606 AWR786606:AWS786606 BGN786606:BGO786606 BQJ786606:BQK786606 CAF786606:CAG786606 CKB786606:CKC786606 CTX786606:CTY786606 DDT786606:DDU786606 DNP786606:DNQ786606 DXL786606:DXM786606 EHH786606:EHI786606 ERD786606:ERE786606 FAZ786606:FBA786606 FKV786606:FKW786606 FUR786606:FUS786606 GEN786606:GEO786606 GOJ786606:GOK786606 GYF786606:GYG786606 HIB786606:HIC786606 HRX786606:HRY786606 IBT786606:IBU786606 ILP786606:ILQ786606 IVL786606:IVM786606 JFH786606:JFI786606 JPD786606:JPE786606 JYZ786606:JZA786606 KIV786606:KIW786606 KSR786606:KSS786606 LCN786606:LCO786606 LMJ786606:LMK786606 LWF786606:LWG786606 MGB786606:MGC786606 MPX786606:MPY786606 MZT786606:MZU786606 NJP786606:NJQ786606 NTL786606:NTM786606 ODH786606:ODI786606 OND786606:ONE786606 OWZ786606:OXA786606 PGV786606:PGW786606 PQR786606:PQS786606 QAN786606:QAO786606 QKJ786606:QKK786606 QUF786606:QUG786606 REB786606:REC786606 RNX786606:RNY786606 RXT786606:RXU786606 SHP786606:SHQ786606 SRL786606:SRM786606 TBH786606:TBI786606 TLD786606:TLE786606 TUZ786606:TVA786606 UEV786606:UEW786606 UOR786606:UOS786606 UYN786606:UYO786606 VIJ786606:VIK786606 VSF786606:VSG786606 WCB786606:WCC786606 WLX786606:WLY786606 WVT786606:WVU786606 JH852142:JI852142 TD852142:TE852142 ACZ852142:ADA852142 AMV852142:AMW852142 AWR852142:AWS852142 BGN852142:BGO852142 BQJ852142:BQK852142 CAF852142:CAG852142 CKB852142:CKC852142 CTX852142:CTY852142 DDT852142:DDU852142 DNP852142:DNQ852142 DXL852142:DXM852142 EHH852142:EHI852142 ERD852142:ERE852142 FAZ852142:FBA852142 FKV852142:FKW852142 FUR852142:FUS852142 GEN852142:GEO852142 GOJ852142:GOK852142 GYF852142:GYG852142 HIB852142:HIC852142 HRX852142:HRY852142 IBT852142:IBU852142 ILP852142:ILQ852142 IVL852142:IVM852142 JFH852142:JFI852142 JPD852142:JPE852142 JYZ852142:JZA852142 KIV852142:KIW852142 KSR852142:KSS852142 LCN852142:LCO852142 LMJ852142:LMK852142 LWF852142:LWG852142 MGB852142:MGC852142 MPX852142:MPY852142 MZT852142:MZU852142 NJP852142:NJQ852142 NTL852142:NTM852142 ODH852142:ODI852142 OND852142:ONE852142 OWZ852142:OXA852142 PGV852142:PGW852142 PQR852142:PQS852142 QAN852142:QAO852142 QKJ852142:QKK852142 QUF852142:QUG852142 REB852142:REC852142 RNX852142:RNY852142 RXT852142:RXU852142 SHP852142:SHQ852142 SRL852142:SRM852142 TBH852142:TBI852142 TLD852142:TLE852142 TUZ852142:TVA852142 UEV852142:UEW852142 UOR852142:UOS852142 UYN852142:UYO852142 VIJ852142:VIK852142 VSF852142:VSG852142 WCB852142:WCC852142 WLX852142:WLY852142 WVT852142:WVU852142 JH917678:JI917678 TD917678:TE917678 ACZ917678:ADA917678 AMV917678:AMW917678 AWR917678:AWS917678 BGN917678:BGO917678 BQJ917678:BQK917678 CAF917678:CAG917678 CKB917678:CKC917678 CTX917678:CTY917678 DDT917678:DDU917678 DNP917678:DNQ917678 DXL917678:DXM917678 EHH917678:EHI917678 ERD917678:ERE917678 FAZ917678:FBA917678 FKV917678:FKW917678 FUR917678:FUS917678 GEN917678:GEO917678 GOJ917678:GOK917678 GYF917678:GYG917678 HIB917678:HIC917678 HRX917678:HRY917678 IBT917678:IBU917678 ILP917678:ILQ917678 IVL917678:IVM917678 JFH917678:JFI917678 JPD917678:JPE917678 JYZ917678:JZA917678 KIV917678:KIW917678 KSR917678:KSS917678 LCN917678:LCO917678 LMJ917678:LMK917678 LWF917678:LWG917678 MGB917678:MGC917678 MPX917678:MPY917678 MZT917678:MZU917678 NJP917678:NJQ917678 NTL917678:NTM917678 ODH917678:ODI917678 OND917678:ONE917678 OWZ917678:OXA917678 PGV917678:PGW917678 PQR917678:PQS917678 QAN917678:QAO917678 QKJ917678:QKK917678 QUF917678:QUG917678 REB917678:REC917678 RNX917678:RNY917678 RXT917678:RXU917678 SHP917678:SHQ917678 SRL917678:SRM917678 TBH917678:TBI917678 TLD917678:TLE917678 TUZ917678:TVA917678 UEV917678:UEW917678 UOR917678:UOS917678 UYN917678:UYO917678 VIJ917678:VIK917678 VSF917678:VSG917678 WCB917678:WCC917678 WLX917678:WLY917678 WVT917678:WVU917678 JH983214:JI983214 TD983214:TE983214 ACZ983214:ADA983214 AMV983214:AMW983214 AWR983214:AWS983214 BGN983214:BGO983214 BQJ983214:BQK983214 CAF983214:CAG983214 CKB983214:CKC983214 CTX983214:CTY983214 DDT983214:DDU983214 DNP983214:DNQ983214 DXL983214:DXM983214 EHH983214:EHI983214 ERD983214:ERE983214 FAZ983214:FBA983214 FKV983214:FKW983214 FUR983214:FUS983214 GEN983214:GEO983214 GOJ983214:GOK983214 GYF983214:GYG983214 HIB983214:HIC983214 HRX983214:HRY983214 IBT983214:IBU983214 ILP983214:ILQ983214 IVL983214:IVM983214 JFH983214:JFI983214 JPD983214:JPE983214 JYZ983214:JZA983214 KIV983214:KIW983214 KSR983214:KSS983214 LCN983214:LCO983214 LMJ983214:LMK983214 LWF983214:LWG983214 MGB983214:MGC983214 MPX983214:MPY983214 MZT983214:MZU983214 NJP983214:NJQ983214 NTL983214:NTM983214 ODH983214:ODI983214 OND983214:ONE983214 OWZ983214:OXA983214 PGV983214:PGW983214 PQR983214:PQS983214 QAN983214:QAO983214 QKJ983214:QKK983214 QUF983214:QUG983214 REB983214:REC983214 RNX983214:RNY983214 RXT983214:RXU983214 SHP983214:SHQ983214 SRL983214:SRM983214 TBH983214:TBI983214 TLD983214:TLE983214 TUZ983214:TVA983214 UEV983214:UEW983214 UOR983214:UOS983214 UYN983214:UYO983214 VIJ983214:VIK983214 VSF983214:VSG983214 WCB983214:WCC983214 WLX983214:WLY983214 WVT983214:WVU983214 WVT983196:WVU983196 JH156:JI156 TD156:TE156 ACZ156:ADA156 AMV156:AMW156 AWR156:AWS156 BGN156:BGO156 BQJ156:BQK156 CAF156:CAG156 CKB156:CKC156 CTX156:CTY156 DDT156:DDU156 DNP156:DNQ156 DXL156:DXM156 EHH156:EHI156 ERD156:ERE156 FAZ156:FBA156 FKV156:FKW156 FUR156:FUS156 GEN156:GEO156 GOJ156:GOK156 GYF156:GYG156 HIB156:HIC156 HRX156:HRY156 IBT156:IBU156 ILP156:ILQ156 IVL156:IVM156 JFH156:JFI156 JPD156:JPE156 JYZ156:JZA156 KIV156:KIW156 KSR156:KSS156 LCN156:LCO156 LMJ156:LMK156 LWF156:LWG156 MGB156:MGC156 MPX156:MPY156 MZT156:MZU156 NJP156:NJQ156 NTL156:NTM156 ODH156:ODI156 OND156:ONE156 OWZ156:OXA156 PGV156:PGW156 PQR156:PQS156 QAN156:QAO156 QKJ156:QKK156 QUF156:QUG156 REB156:REC156 RNX156:RNY156 RXT156:RXU156 SHP156:SHQ156 SRL156:SRM156 TBH156:TBI156 TLD156:TLE156 TUZ156:TVA156 UEV156:UEW156 UOR156:UOS156 UYN156:UYO156 VIJ156:VIK156 VSF156:VSG156 WCB156:WCC156 WLX156:WLY156 WVT156:WVU156 JH65692:JI65692 TD65692:TE65692 ACZ65692:ADA65692 AMV65692:AMW65692 AWR65692:AWS65692 BGN65692:BGO65692 BQJ65692:BQK65692 CAF65692:CAG65692 CKB65692:CKC65692 CTX65692:CTY65692 DDT65692:DDU65692 DNP65692:DNQ65692 DXL65692:DXM65692 EHH65692:EHI65692 ERD65692:ERE65692 FAZ65692:FBA65692 FKV65692:FKW65692 FUR65692:FUS65692 GEN65692:GEO65692 GOJ65692:GOK65692 GYF65692:GYG65692 HIB65692:HIC65692 HRX65692:HRY65692 IBT65692:IBU65692 ILP65692:ILQ65692 IVL65692:IVM65692 JFH65692:JFI65692 JPD65692:JPE65692 JYZ65692:JZA65692 KIV65692:KIW65692 KSR65692:KSS65692 LCN65692:LCO65692 LMJ65692:LMK65692 LWF65692:LWG65692 MGB65692:MGC65692 MPX65692:MPY65692 MZT65692:MZU65692 NJP65692:NJQ65692 NTL65692:NTM65692 ODH65692:ODI65692 OND65692:ONE65692 OWZ65692:OXA65692 PGV65692:PGW65692 PQR65692:PQS65692 QAN65692:QAO65692 QKJ65692:QKK65692 QUF65692:QUG65692 REB65692:REC65692 RNX65692:RNY65692 RXT65692:RXU65692 SHP65692:SHQ65692 SRL65692:SRM65692 TBH65692:TBI65692 TLD65692:TLE65692 TUZ65692:TVA65692 UEV65692:UEW65692 UOR65692:UOS65692 UYN65692:UYO65692 VIJ65692:VIK65692 VSF65692:VSG65692 WCB65692:WCC65692 WLX65692:WLY65692 WVT65692:WVU65692 JH131228:JI131228 TD131228:TE131228 ACZ131228:ADA131228 AMV131228:AMW131228 AWR131228:AWS131228 BGN131228:BGO131228 BQJ131228:BQK131228 CAF131228:CAG131228 CKB131228:CKC131228 CTX131228:CTY131228 DDT131228:DDU131228 DNP131228:DNQ131228 DXL131228:DXM131228 EHH131228:EHI131228 ERD131228:ERE131228 FAZ131228:FBA131228 FKV131228:FKW131228 FUR131228:FUS131228 GEN131228:GEO131228 GOJ131228:GOK131228 GYF131228:GYG131228 HIB131228:HIC131228 HRX131228:HRY131228 IBT131228:IBU131228 ILP131228:ILQ131228 IVL131228:IVM131228 JFH131228:JFI131228 JPD131228:JPE131228 JYZ131228:JZA131228 KIV131228:KIW131228 KSR131228:KSS131228 LCN131228:LCO131228 LMJ131228:LMK131228 LWF131228:LWG131228 MGB131228:MGC131228 MPX131228:MPY131228 MZT131228:MZU131228 NJP131228:NJQ131228 NTL131228:NTM131228 ODH131228:ODI131228 OND131228:ONE131228 OWZ131228:OXA131228 PGV131228:PGW131228 PQR131228:PQS131228 QAN131228:QAO131228 QKJ131228:QKK131228 QUF131228:QUG131228 REB131228:REC131228 RNX131228:RNY131228 RXT131228:RXU131228 SHP131228:SHQ131228 SRL131228:SRM131228 TBH131228:TBI131228 TLD131228:TLE131228 TUZ131228:TVA131228 UEV131228:UEW131228 UOR131228:UOS131228 UYN131228:UYO131228 VIJ131228:VIK131228 VSF131228:VSG131228 WCB131228:WCC131228 WLX131228:WLY131228 WVT131228:WVU131228 JH196764:JI196764 TD196764:TE196764 ACZ196764:ADA196764 AMV196764:AMW196764 AWR196764:AWS196764 BGN196764:BGO196764 BQJ196764:BQK196764 CAF196764:CAG196764 CKB196764:CKC196764 CTX196764:CTY196764 DDT196764:DDU196764 DNP196764:DNQ196764 DXL196764:DXM196764 EHH196764:EHI196764 ERD196764:ERE196764 FAZ196764:FBA196764 FKV196764:FKW196764 FUR196764:FUS196764 GEN196764:GEO196764 GOJ196764:GOK196764 GYF196764:GYG196764 HIB196764:HIC196764 HRX196764:HRY196764 IBT196764:IBU196764 ILP196764:ILQ196764 IVL196764:IVM196764 JFH196764:JFI196764 JPD196764:JPE196764 JYZ196764:JZA196764 KIV196764:KIW196764 KSR196764:KSS196764 LCN196764:LCO196764 LMJ196764:LMK196764 LWF196764:LWG196764 MGB196764:MGC196764 MPX196764:MPY196764 MZT196764:MZU196764 NJP196764:NJQ196764 NTL196764:NTM196764 ODH196764:ODI196764 OND196764:ONE196764 OWZ196764:OXA196764 PGV196764:PGW196764 PQR196764:PQS196764 QAN196764:QAO196764 QKJ196764:QKK196764 QUF196764:QUG196764 REB196764:REC196764 RNX196764:RNY196764 RXT196764:RXU196764 SHP196764:SHQ196764 SRL196764:SRM196764 TBH196764:TBI196764 TLD196764:TLE196764 TUZ196764:TVA196764 UEV196764:UEW196764 UOR196764:UOS196764 UYN196764:UYO196764 VIJ196764:VIK196764 VSF196764:VSG196764 WCB196764:WCC196764 WLX196764:WLY196764 WVT196764:WVU196764 JH262300:JI262300 TD262300:TE262300 ACZ262300:ADA262300 AMV262300:AMW262300 AWR262300:AWS262300 BGN262300:BGO262300 BQJ262300:BQK262300 CAF262300:CAG262300 CKB262300:CKC262300 CTX262300:CTY262300 DDT262300:DDU262300 DNP262300:DNQ262300 DXL262300:DXM262300 EHH262300:EHI262300 ERD262300:ERE262300 FAZ262300:FBA262300 FKV262300:FKW262300 FUR262300:FUS262300 GEN262300:GEO262300 GOJ262300:GOK262300 GYF262300:GYG262300 HIB262300:HIC262300 HRX262300:HRY262300 IBT262300:IBU262300 ILP262300:ILQ262300 IVL262300:IVM262300 JFH262300:JFI262300 JPD262300:JPE262300 JYZ262300:JZA262300 KIV262300:KIW262300 KSR262300:KSS262300 LCN262300:LCO262300 LMJ262300:LMK262300 LWF262300:LWG262300 MGB262300:MGC262300 MPX262300:MPY262300 MZT262300:MZU262300 NJP262300:NJQ262300 NTL262300:NTM262300 ODH262300:ODI262300 OND262300:ONE262300 OWZ262300:OXA262300 PGV262300:PGW262300 PQR262300:PQS262300 QAN262300:QAO262300 QKJ262300:QKK262300 QUF262300:QUG262300 REB262300:REC262300 RNX262300:RNY262300 RXT262300:RXU262300 SHP262300:SHQ262300 SRL262300:SRM262300 TBH262300:TBI262300 TLD262300:TLE262300 TUZ262300:TVA262300 UEV262300:UEW262300 UOR262300:UOS262300 UYN262300:UYO262300 VIJ262300:VIK262300 VSF262300:VSG262300 WCB262300:WCC262300 WLX262300:WLY262300 WVT262300:WVU262300 JH327836:JI327836 TD327836:TE327836 ACZ327836:ADA327836 AMV327836:AMW327836 AWR327836:AWS327836 BGN327836:BGO327836 BQJ327836:BQK327836 CAF327836:CAG327836 CKB327836:CKC327836 CTX327836:CTY327836 DDT327836:DDU327836 DNP327836:DNQ327836 DXL327836:DXM327836 EHH327836:EHI327836 ERD327836:ERE327836 FAZ327836:FBA327836 FKV327836:FKW327836 FUR327836:FUS327836 GEN327836:GEO327836 GOJ327836:GOK327836 GYF327836:GYG327836 HIB327836:HIC327836 HRX327836:HRY327836 IBT327836:IBU327836 ILP327836:ILQ327836 IVL327836:IVM327836 JFH327836:JFI327836 JPD327836:JPE327836 JYZ327836:JZA327836 KIV327836:KIW327836 KSR327836:KSS327836 LCN327836:LCO327836 LMJ327836:LMK327836 LWF327836:LWG327836 MGB327836:MGC327836 MPX327836:MPY327836 MZT327836:MZU327836 NJP327836:NJQ327836 NTL327836:NTM327836 ODH327836:ODI327836 OND327836:ONE327836 OWZ327836:OXA327836 PGV327836:PGW327836 PQR327836:PQS327836 QAN327836:QAO327836 QKJ327836:QKK327836 QUF327836:QUG327836 REB327836:REC327836 RNX327836:RNY327836 RXT327836:RXU327836 SHP327836:SHQ327836 SRL327836:SRM327836 TBH327836:TBI327836 TLD327836:TLE327836 TUZ327836:TVA327836 UEV327836:UEW327836 UOR327836:UOS327836 UYN327836:UYO327836 VIJ327836:VIK327836 VSF327836:VSG327836 WCB327836:WCC327836 WLX327836:WLY327836 WVT327836:WVU327836 JH393372:JI393372 TD393372:TE393372 ACZ393372:ADA393372 AMV393372:AMW393372 AWR393372:AWS393372 BGN393372:BGO393372 BQJ393372:BQK393372 CAF393372:CAG393372 CKB393372:CKC393372 CTX393372:CTY393372 DDT393372:DDU393372 DNP393372:DNQ393372 DXL393372:DXM393372 EHH393372:EHI393372 ERD393372:ERE393372 FAZ393372:FBA393372 FKV393372:FKW393372 FUR393372:FUS393372 GEN393372:GEO393372 GOJ393372:GOK393372 GYF393372:GYG393372 HIB393372:HIC393372 HRX393372:HRY393372 IBT393372:IBU393372 ILP393372:ILQ393372 IVL393372:IVM393372 JFH393372:JFI393372 JPD393372:JPE393372 JYZ393372:JZA393372 KIV393372:KIW393372 KSR393372:KSS393372 LCN393372:LCO393372 LMJ393372:LMK393372 LWF393372:LWG393372 MGB393372:MGC393372 MPX393372:MPY393372 MZT393372:MZU393372 NJP393372:NJQ393372 NTL393372:NTM393372 ODH393372:ODI393372 OND393372:ONE393372 OWZ393372:OXA393372 PGV393372:PGW393372 PQR393372:PQS393372 QAN393372:QAO393372 QKJ393372:QKK393372 QUF393372:QUG393372 REB393372:REC393372 RNX393372:RNY393372 RXT393372:RXU393372 SHP393372:SHQ393372 SRL393372:SRM393372 TBH393372:TBI393372 TLD393372:TLE393372 TUZ393372:TVA393372 UEV393372:UEW393372 UOR393372:UOS393372 UYN393372:UYO393372 VIJ393372:VIK393372 VSF393372:VSG393372 WCB393372:WCC393372 WLX393372:WLY393372 WVT393372:WVU393372 JH458908:JI458908 TD458908:TE458908 ACZ458908:ADA458908 AMV458908:AMW458908 AWR458908:AWS458908 BGN458908:BGO458908 BQJ458908:BQK458908 CAF458908:CAG458908 CKB458908:CKC458908 CTX458908:CTY458908 DDT458908:DDU458908 DNP458908:DNQ458908 DXL458908:DXM458908 EHH458908:EHI458908 ERD458908:ERE458908 FAZ458908:FBA458908 FKV458908:FKW458908 FUR458908:FUS458908 GEN458908:GEO458908 GOJ458908:GOK458908 GYF458908:GYG458908 HIB458908:HIC458908 HRX458908:HRY458908 IBT458908:IBU458908 ILP458908:ILQ458908 IVL458908:IVM458908 JFH458908:JFI458908 JPD458908:JPE458908 JYZ458908:JZA458908 KIV458908:KIW458908 KSR458908:KSS458908 LCN458908:LCO458908 LMJ458908:LMK458908 LWF458908:LWG458908 MGB458908:MGC458908 MPX458908:MPY458908 MZT458908:MZU458908 NJP458908:NJQ458908 NTL458908:NTM458908 ODH458908:ODI458908 OND458908:ONE458908 OWZ458908:OXA458908 PGV458908:PGW458908 PQR458908:PQS458908 QAN458908:QAO458908 QKJ458908:QKK458908 QUF458908:QUG458908 REB458908:REC458908 RNX458908:RNY458908 RXT458908:RXU458908 SHP458908:SHQ458908 SRL458908:SRM458908 TBH458908:TBI458908 TLD458908:TLE458908 TUZ458908:TVA458908 UEV458908:UEW458908 UOR458908:UOS458908 UYN458908:UYO458908 VIJ458908:VIK458908 VSF458908:VSG458908 WCB458908:WCC458908 WLX458908:WLY458908 WVT458908:WVU458908 JH524444:JI524444 TD524444:TE524444 ACZ524444:ADA524444 AMV524444:AMW524444 AWR524444:AWS524444 BGN524444:BGO524444 BQJ524444:BQK524444 CAF524444:CAG524444 CKB524444:CKC524444 CTX524444:CTY524444 DDT524444:DDU524444 DNP524444:DNQ524444 DXL524444:DXM524444 EHH524444:EHI524444 ERD524444:ERE524444 FAZ524444:FBA524444 FKV524444:FKW524444 FUR524444:FUS524444 GEN524444:GEO524444 GOJ524444:GOK524444 GYF524444:GYG524444 HIB524444:HIC524444 HRX524444:HRY524444 IBT524444:IBU524444 ILP524444:ILQ524444 IVL524444:IVM524444 JFH524444:JFI524444 JPD524444:JPE524444 JYZ524444:JZA524444 KIV524444:KIW524444 KSR524444:KSS524444 LCN524444:LCO524444 LMJ524444:LMK524444 LWF524444:LWG524444 MGB524444:MGC524444 MPX524444:MPY524444 MZT524444:MZU524444 NJP524444:NJQ524444 NTL524444:NTM524444 ODH524444:ODI524444 OND524444:ONE524444 OWZ524444:OXA524444 PGV524444:PGW524444 PQR524444:PQS524444 QAN524444:QAO524444 QKJ524444:QKK524444 QUF524444:QUG524444 REB524444:REC524444 RNX524444:RNY524444 RXT524444:RXU524444 SHP524444:SHQ524444 SRL524444:SRM524444 TBH524444:TBI524444 TLD524444:TLE524444 TUZ524444:TVA524444 UEV524444:UEW524444 UOR524444:UOS524444 UYN524444:UYO524444 VIJ524444:VIK524444 VSF524444:VSG524444 WCB524444:WCC524444 WLX524444:WLY524444 WVT524444:WVU524444 JH589980:JI589980 TD589980:TE589980 ACZ589980:ADA589980 AMV589980:AMW589980 AWR589980:AWS589980 BGN589980:BGO589980 BQJ589980:BQK589980 CAF589980:CAG589980 CKB589980:CKC589980 CTX589980:CTY589980 DDT589980:DDU589980 DNP589980:DNQ589980 DXL589980:DXM589980 EHH589980:EHI589980 ERD589980:ERE589980 FAZ589980:FBA589980 FKV589980:FKW589980 FUR589980:FUS589980 GEN589980:GEO589980 GOJ589980:GOK589980 GYF589980:GYG589980 HIB589980:HIC589980 HRX589980:HRY589980 IBT589980:IBU589980 ILP589980:ILQ589980 IVL589980:IVM589980 JFH589980:JFI589980 JPD589980:JPE589980 JYZ589980:JZA589980 KIV589980:KIW589980 KSR589980:KSS589980 LCN589980:LCO589980 LMJ589980:LMK589980 LWF589980:LWG589980 MGB589980:MGC589980 MPX589980:MPY589980 MZT589980:MZU589980 NJP589980:NJQ589980 NTL589980:NTM589980 ODH589980:ODI589980 OND589980:ONE589980 OWZ589980:OXA589980 PGV589980:PGW589980 PQR589980:PQS589980 QAN589980:QAO589980 QKJ589980:QKK589980 QUF589980:QUG589980 REB589980:REC589980 RNX589980:RNY589980 RXT589980:RXU589980 SHP589980:SHQ589980 SRL589980:SRM589980 TBH589980:TBI589980 TLD589980:TLE589980 TUZ589980:TVA589980 UEV589980:UEW589980 UOR589980:UOS589980 UYN589980:UYO589980 VIJ589980:VIK589980 VSF589980:VSG589980 WCB589980:WCC589980 WLX589980:WLY589980 WVT589980:WVU589980 JH655516:JI655516 TD655516:TE655516 ACZ655516:ADA655516 AMV655516:AMW655516 AWR655516:AWS655516 BGN655516:BGO655516 BQJ655516:BQK655516 CAF655516:CAG655516 CKB655516:CKC655516 CTX655516:CTY655516 DDT655516:DDU655516 DNP655516:DNQ655516 DXL655516:DXM655516 EHH655516:EHI655516 ERD655516:ERE655516 FAZ655516:FBA655516 FKV655516:FKW655516 FUR655516:FUS655516 GEN655516:GEO655516 GOJ655516:GOK655516 GYF655516:GYG655516 HIB655516:HIC655516 HRX655516:HRY655516 IBT655516:IBU655516 ILP655516:ILQ655516 IVL655516:IVM655516 JFH655516:JFI655516 JPD655516:JPE655516 JYZ655516:JZA655516 KIV655516:KIW655516 KSR655516:KSS655516 LCN655516:LCO655516 LMJ655516:LMK655516 LWF655516:LWG655516 MGB655516:MGC655516 MPX655516:MPY655516 MZT655516:MZU655516 NJP655516:NJQ655516 NTL655516:NTM655516 ODH655516:ODI655516 OND655516:ONE655516 OWZ655516:OXA655516 PGV655516:PGW655516 PQR655516:PQS655516 QAN655516:QAO655516 QKJ655516:QKK655516 QUF655516:QUG655516 REB655516:REC655516 RNX655516:RNY655516 RXT655516:RXU655516 SHP655516:SHQ655516 SRL655516:SRM655516 TBH655516:TBI655516 TLD655516:TLE655516 TUZ655516:TVA655516 UEV655516:UEW655516 UOR655516:UOS655516 UYN655516:UYO655516 VIJ655516:VIK655516 VSF655516:VSG655516 WCB655516:WCC655516 WLX655516:WLY655516 WVT655516:WVU655516 JH721052:JI721052 TD721052:TE721052 ACZ721052:ADA721052 AMV721052:AMW721052 AWR721052:AWS721052 BGN721052:BGO721052 BQJ721052:BQK721052 CAF721052:CAG721052 CKB721052:CKC721052 CTX721052:CTY721052 DDT721052:DDU721052 DNP721052:DNQ721052 DXL721052:DXM721052 EHH721052:EHI721052 ERD721052:ERE721052 FAZ721052:FBA721052 FKV721052:FKW721052 FUR721052:FUS721052 GEN721052:GEO721052 GOJ721052:GOK721052 GYF721052:GYG721052 HIB721052:HIC721052 HRX721052:HRY721052 IBT721052:IBU721052 ILP721052:ILQ721052 IVL721052:IVM721052 JFH721052:JFI721052 JPD721052:JPE721052 JYZ721052:JZA721052 KIV721052:KIW721052 KSR721052:KSS721052 LCN721052:LCO721052 LMJ721052:LMK721052 LWF721052:LWG721052 MGB721052:MGC721052 MPX721052:MPY721052 MZT721052:MZU721052 NJP721052:NJQ721052 NTL721052:NTM721052 ODH721052:ODI721052 OND721052:ONE721052 OWZ721052:OXA721052 PGV721052:PGW721052 PQR721052:PQS721052 QAN721052:QAO721052 QKJ721052:QKK721052 QUF721052:QUG721052 REB721052:REC721052 RNX721052:RNY721052 RXT721052:RXU721052 SHP721052:SHQ721052 SRL721052:SRM721052 TBH721052:TBI721052 TLD721052:TLE721052 TUZ721052:TVA721052 UEV721052:UEW721052 UOR721052:UOS721052 UYN721052:UYO721052 VIJ721052:VIK721052 VSF721052:VSG721052 WCB721052:WCC721052 WLX721052:WLY721052 WVT721052:WVU721052 JH786588:JI786588 TD786588:TE786588 ACZ786588:ADA786588 AMV786588:AMW786588 AWR786588:AWS786588 BGN786588:BGO786588 BQJ786588:BQK786588 CAF786588:CAG786588 CKB786588:CKC786588 CTX786588:CTY786588 DDT786588:DDU786588 DNP786588:DNQ786588 DXL786588:DXM786588 EHH786588:EHI786588 ERD786588:ERE786588 FAZ786588:FBA786588 FKV786588:FKW786588 FUR786588:FUS786588 GEN786588:GEO786588 GOJ786588:GOK786588 GYF786588:GYG786588 HIB786588:HIC786588 HRX786588:HRY786588 IBT786588:IBU786588 ILP786588:ILQ786588 IVL786588:IVM786588 JFH786588:JFI786588 JPD786588:JPE786588 JYZ786588:JZA786588 KIV786588:KIW786588 KSR786588:KSS786588 LCN786588:LCO786588 LMJ786588:LMK786588 LWF786588:LWG786588 MGB786588:MGC786588 MPX786588:MPY786588 MZT786588:MZU786588 NJP786588:NJQ786588 NTL786588:NTM786588 ODH786588:ODI786588 OND786588:ONE786588 OWZ786588:OXA786588 PGV786588:PGW786588 PQR786588:PQS786588 QAN786588:QAO786588 QKJ786588:QKK786588 QUF786588:QUG786588 REB786588:REC786588 RNX786588:RNY786588 RXT786588:RXU786588 SHP786588:SHQ786588 SRL786588:SRM786588 TBH786588:TBI786588 TLD786588:TLE786588 TUZ786588:TVA786588 UEV786588:UEW786588 UOR786588:UOS786588 UYN786588:UYO786588 VIJ786588:VIK786588 VSF786588:VSG786588 WCB786588:WCC786588 WLX786588:WLY786588 WVT786588:WVU786588 JH852124:JI852124 TD852124:TE852124 ACZ852124:ADA852124 AMV852124:AMW852124 AWR852124:AWS852124 BGN852124:BGO852124 BQJ852124:BQK852124 CAF852124:CAG852124 CKB852124:CKC852124 CTX852124:CTY852124 DDT852124:DDU852124 DNP852124:DNQ852124 DXL852124:DXM852124 EHH852124:EHI852124 ERD852124:ERE852124 FAZ852124:FBA852124 FKV852124:FKW852124 FUR852124:FUS852124 GEN852124:GEO852124 GOJ852124:GOK852124 GYF852124:GYG852124 HIB852124:HIC852124 HRX852124:HRY852124 IBT852124:IBU852124 ILP852124:ILQ852124 IVL852124:IVM852124 JFH852124:JFI852124 JPD852124:JPE852124 JYZ852124:JZA852124 KIV852124:KIW852124 KSR852124:KSS852124 LCN852124:LCO852124 LMJ852124:LMK852124 LWF852124:LWG852124 MGB852124:MGC852124 MPX852124:MPY852124 MZT852124:MZU852124 NJP852124:NJQ852124 NTL852124:NTM852124 ODH852124:ODI852124 OND852124:ONE852124 OWZ852124:OXA852124 PGV852124:PGW852124 PQR852124:PQS852124 QAN852124:QAO852124 QKJ852124:QKK852124 QUF852124:QUG852124 REB852124:REC852124 RNX852124:RNY852124 RXT852124:RXU852124 SHP852124:SHQ852124 SRL852124:SRM852124 TBH852124:TBI852124 TLD852124:TLE852124 TUZ852124:TVA852124 UEV852124:UEW852124 UOR852124:UOS852124 UYN852124:UYO852124 VIJ852124:VIK852124 VSF852124:VSG852124 WCB852124:WCC852124 WLX852124:WLY852124 WVT852124:WVU852124 JH917660:JI917660 TD917660:TE917660 ACZ917660:ADA917660 AMV917660:AMW917660 AWR917660:AWS917660 BGN917660:BGO917660 BQJ917660:BQK917660 CAF917660:CAG917660 CKB917660:CKC917660 CTX917660:CTY917660 DDT917660:DDU917660 DNP917660:DNQ917660 DXL917660:DXM917660 EHH917660:EHI917660 ERD917660:ERE917660 FAZ917660:FBA917660 FKV917660:FKW917660 FUR917660:FUS917660 GEN917660:GEO917660 GOJ917660:GOK917660 GYF917660:GYG917660 HIB917660:HIC917660 HRX917660:HRY917660 IBT917660:IBU917660 ILP917660:ILQ917660 IVL917660:IVM917660 JFH917660:JFI917660 JPD917660:JPE917660 JYZ917660:JZA917660 KIV917660:KIW917660 KSR917660:KSS917660 LCN917660:LCO917660 LMJ917660:LMK917660 LWF917660:LWG917660 MGB917660:MGC917660 MPX917660:MPY917660 MZT917660:MZU917660 NJP917660:NJQ917660 NTL917660:NTM917660 ODH917660:ODI917660 OND917660:ONE917660 OWZ917660:OXA917660 PGV917660:PGW917660 PQR917660:PQS917660 QAN917660:QAO917660 QKJ917660:QKK917660 QUF917660:QUG917660 REB917660:REC917660 RNX917660:RNY917660 RXT917660:RXU917660 SHP917660:SHQ917660 SRL917660:SRM917660 TBH917660:TBI917660 TLD917660:TLE917660 TUZ917660:TVA917660 UEV917660:UEW917660 UOR917660:UOS917660 UYN917660:UYO917660 VIJ917660:VIK917660 VSF917660:VSG917660 WCB917660:WCC917660 WLX917660:WLY917660 WVT917660:WVU917660 JH983196:JI983196 TD983196:TE983196 ACZ983196:ADA983196 AMV983196:AMW983196 AWR983196:AWS983196 BGN983196:BGO983196 BQJ983196:BQK983196 CAF983196:CAG983196 CKB983196:CKC983196 CTX983196:CTY983196 DDT983196:DDU983196 DNP983196:DNQ983196 DXL983196:DXM983196 EHH983196:EHI983196 ERD983196:ERE983196 FAZ983196:FBA983196 FKV983196:FKW983196 FUR983196:FUS983196 GEN983196:GEO983196 GOJ983196:GOK983196 GYF983196:GYG983196 HIB983196:HIC983196 HRX983196:HRY983196 IBT983196:IBU983196 ILP983196:ILQ983196 IVL983196:IVM983196 JFH983196:JFI983196 JPD983196:JPE983196 JYZ983196:JZA983196 KIV983196:KIW983196 KSR983196:KSS983196 LCN983196:LCO983196 LMJ983196:LMK983196 LWF983196:LWG983196 MGB983196:MGC983196 MPX983196:MPY983196 MZT983196:MZU983196 NJP983196:NJQ983196 NTL983196:NTM983196 ODH983196:ODI983196 OND983196:ONE983196 OWZ983196:OXA983196 PGV983196:PGW983196 PQR983196:PQS983196 QAN983196:QAO983196 QKJ983196:QKK983196 QUF983196:QUG983196 REB983196:REC983196 RNX983196:RNY983196 RXT983196:RXU983196 SHP983196:SHQ983196 SRL983196:SRM983196 TBH983196:TBI983196 TLD983196:TLE983196 TUZ983196:TVA983196 UEV983196:UEW983196 UOR983196:UOS983196 UYN983196:UYO983196 VIJ983196:VIK983196 VSF983196:VSG983196 WCB983196:WCC983196 L983106:M983106 L917570:M917570 L852034:M852034 L786498:M786498 L720962:M720962 L655426:M655426 L589890:M589890 L524354:M524354 L458818:M458818 L393282:M393282 L327746:M327746 L262210:M262210 L196674:M196674 L131138:M131138 L65602:M65602 L983124:M983124 L917588:M917588 L852052:M852052 L786516:M786516 L720980:M720980 L655444:M655444 L589908:M589908 L524372:M524372 L458836:M458836 L393300:M393300 L327764:M327764 L262228:M262228 L196692:M196692 L131156:M131156 L65620:M65620 L983142:M983142 L917606:M917606 L852070:M852070 L786534:M786534 L720998:M720998 L655462:M655462 L589926:M589926 L524390:M524390 L458854:M458854 L393318:M393318 L327782:M327782 L262246:M262246 L196710:M196710 L131174:M131174 L65638:M65638 WVW983232 JK192 TG192 ADC192 AMY192 AWU192 BGQ192 BQM192 CAI192 CKE192 CUA192 DDW192 DNS192 DXO192 EHK192 ERG192 FBC192 FKY192 FUU192 GEQ192 GOM192 GYI192 HIE192 HSA192 IBW192 ILS192 IVO192 JFK192 JPG192 JZC192 KIY192 KSU192 LCQ192 LMM192 LWI192 MGE192 MQA192 MZW192 NJS192 NTO192 ODK192 ONG192 OXC192 PGY192 PQU192 QAQ192 QKM192 QUI192 REE192 ROA192 RXW192 SHS192 SRO192 TBK192 TLG192 TVC192 UEY192 UOU192 UYQ192 VIM192 VSI192 WCE192 WMA192 WVW192 O65638 JK65728 TG65728 ADC65728 AMY65728 AWU65728 BGQ65728 BQM65728 CAI65728 CKE65728 CUA65728 DDW65728 DNS65728 DXO65728 EHK65728 ERG65728 FBC65728 FKY65728 FUU65728 GEQ65728 GOM65728 GYI65728 HIE65728 HSA65728 IBW65728 ILS65728 IVO65728 JFK65728 JPG65728 JZC65728 KIY65728 KSU65728 LCQ65728 LMM65728 LWI65728 MGE65728 MQA65728 MZW65728 NJS65728 NTO65728 ODK65728 ONG65728 OXC65728 PGY65728 PQU65728 QAQ65728 QKM65728 QUI65728 REE65728 ROA65728 RXW65728 SHS65728 SRO65728 TBK65728 TLG65728 TVC65728 UEY65728 UOU65728 UYQ65728 VIM65728 VSI65728 WCE65728 WMA65728 WVW65728 O131174 JK131264 TG131264 ADC131264 AMY131264 AWU131264 BGQ131264 BQM131264 CAI131264 CKE131264 CUA131264 DDW131264 DNS131264 DXO131264 EHK131264 ERG131264 FBC131264 FKY131264 FUU131264 GEQ131264 GOM131264 GYI131264 HIE131264 HSA131264 IBW131264 ILS131264 IVO131264 JFK131264 JPG131264 JZC131264 KIY131264 KSU131264 LCQ131264 LMM131264 LWI131264 MGE131264 MQA131264 MZW131264 NJS131264 NTO131264 ODK131264 ONG131264 OXC131264 PGY131264 PQU131264 QAQ131264 QKM131264 QUI131264 REE131264 ROA131264 RXW131264 SHS131264 SRO131264 TBK131264 TLG131264 TVC131264 UEY131264 UOU131264 UYQ131264 VIM131264 VSI131264 WCE131264 WMA131264 WVW131264 O196710 JK196800 TG196800 ADC196800 AMY196800 AWU196800 BGQ196800 BQM196800 CAI196800 CKE196800 CUA196800 DDW196800 DNS196800 DXO196800 EHK196800 ERG196800 FBC196800 FKY196800 FUU196800 GEQ196800 GOM196800 GYI196800 HIE196800 HSA196800 IBW196800 ILS196800 IVO196800 JFK196800 JPG196800 JZC196800 KIY196800 KSU196800 LCQ196800 LMM196800 LWI196800 MGE196800 MQA196800 MZW196800 NJS196800 NTO196800 ODK196800 ONG196800 OXC196800 PGY196800 PQU196800 QAQ196800 QKM196800 QUI196800 REE196800 ROA196800 RXW196800 SHS196800 SRO196800 TBK196800 TLG196800 TVC196800 UEY196800 UOU196800 UYQ196800 VIM196800 VSI196800 WCE196800 WMA196800 WVW196800 O262246 JK262336 TG262336 ADC262336 AMY262336 AWU262336 BGQ262336 BQM262336 CAI262336 CKE262336 CUA262336 DDW262336 DNS262336 DXO262336 EHK262336 ERG262336 FBC262336 FKY262336 FUU262336 GEQ262336 GOM262336 GYI262336 HIE262336 HSA262336 IBW262336 ILS262336 IVO262336 JFK262336 JPG262336 JZC262336 KIY262336 KSU262336 LCQ262336 LMM262336 LWI262336 MGE262336 MQA262336 MZW262336 NJS262336 NTO262336 ODK262336 ONG262336 OXC262336 PGY262336 PQU262336 QAQ262336 QKM262336 QUI262336 REE262336 ROA262336 RXW262336 SHS262336 SRO262336 TBK262336 TLG262336 TVC262336 UEY262336 UOU262336 UYQ262336 VIM262336 VSI262336 WCE262336 WMA262336 WVW262336 O327782 JK327872 TG327872 ADC327872 AMY327872 AWU327872 BGQ327872 BQM327872 CAI327872 CKE327872 CUA327872 DDW327872 DNS327872 DXO327872 EHK327872 ERG327872 FBC327872 FKY327872 FUU327872 GEQ327872 GOM327872 GYI327872 HIE327872 HSA327872 IBW327872 ILS327872 IVO327872 JFK327872 JPG327872 JZC327872 KIY327872 KSU327872 LCQ327872 LMM327872 LWI327872 MGE327872 MQA327872 MZW327872 NJS327872 NTO327872 ODK327872 ONG327872 OXC327872 PGY327872 PQU327872 QAQ327872 QKM327872 QUI327872 REE327872 ROA327872 RXW327872 SHS327872 SRO327872 TBK327872 TLG327872 TVC327872 UEY327872 UOU327872 UYQ327872 VIM327872 VSI327872 WCE327872 WMA327872 WVW327872 O393318 JK393408 TG393408 ADC393408 AMY393408 AWU393408 BGQ393408 BQM393408 CAI393408 CKE393408 CUA393408 DDW393408 DNS393408 DXO393408 EHK393408 ERG393408 FBC393408 FKY393408 FUU393408 GEQ393408 GOM393408 GYI393408 HIE393408 HSA393408 IBW393408 ILS393408 IVO393408 JFK393408 JPG393408 JZC393408 KIY393408 KSU393408 LCQ393408 LMM393408 LWI393408 MGE393408 MQA393408 MZW393408 NJS393408 NTO393408 ODK393408 ONG393408 OXC393408 PGY393408 PQU393408 QAQ393408 QKM393408 QUI393408 REE393408 ROA393408 RXW393408 SHS393408 SRO393408 TBK393408 TLG393408 TVC393408 UEY393408 UOU393408 UYQ393408 VIM393408 VSI393408 WCE393408 WMA393408 WVW393408 O458854 JK458944 TG458944 ADC458944 AMY458944 AWU458944 BGQ458944 BQM458944 CAI458944 CKE458944 CUA458944 DDW458944 DNS458944 DXO458944 EHK458944 ERG458944 FBC458944 FKY458944 FUU458944 GEQ458944 GOM458944 GYI458944 HIE458944 HSA458944 IBW458944 ILS458944 IVO458944 JFK458944 JPG458944 JZC458944 KIY458944 KSU458944 LCQ458944 LMM458944 LWI458944 MGE458944 MQA458944 MZW458944 NJS458944 NTO458944 ODK458944 ONG458944 OXC458944 PGY458944 PQU458944 QAQ458944 QKM458944 QUI458944 REE458944 ROA458944 RXW458944 SHS458944 SRO458944 TBK458944 TLG458944 TVC458944 UEY458944 UOU458944 UYQ458944 VIM458944 VSI458944 WCE458944 WMA458944 WVW458944 O524390 JK524480 TG524480 ADC524480 AMY524480 AWU524480 BGQ524480 BQM524480 CAI524480 CKE524480 CUA524480 DDW524480 DNS524480 DXO524480 EHK524480 ERG524480 FBC524480 FKY524480 FUU524480 GEQ524480 GOM524480 GYI524480 HIE524480 HSA524480 IBW524480 ILS524480 IVO524480 JFK524480 JPG524480 JZC524480 KIY524480 KSU524480 LCQ524480 LMM524480 LWI524480 MGE524480 MQA524480 MZW524480 NJS524480 NTO524480 ODK524480 ONG524480 OXC524480 PGY524480 PQU524480 QAQ524480 QKM524480 QUI524480 REE524480 ROA524480 RXW524480 SHS524480 SRO524480 TBK524480 TLG524480 TVC524480 UEY524480 UOU524480 UYQ524480 VIM524480 VSI524480 WCE524480 WMA524480 WVW524480 O589926 JK590016 TG590016 ADC590016 AMY590016 AWU590016 BGQ590016 BQM590016 CAI590016 CKE590016 CUA590016 DDW590016 DNS590016 DXO590016 EHK590016 ERG590016 FBC590016 FKY590016 FUU590016 GEQ590016 GOM590016 GYI590016 HIE590016 HSA590016 IBW590016 ILS590016 IVO590016 JFK590016 JPG590016 JZC590016 KIY590016 KSU590016 LCQ590016 LMM590016 LWI590016 MGE590016 MQA590016 MZW590016 NJS590016 NTO590016 ODK590016 ONG590016 OXC590016 PGY590016 PQU590016 QAQ590016 QKM590016 QUI590016 REE590016 ROA590016 RXW590016 SHS590016 SRO590016 TBK590016 TLG590016 TVC590016 UEY590016 UOU590016 UYQ590016 VIM590016 VSI590016 WCE590016 WMA590016 WVW590016 O655462 JK655552 TG655552 ADC655552 AMY655552 AWU655552 BGQ655552 BQM655552 CAI655552 CKE655552 CUA655552 DDW655552 DNS655552 DXO655552 EHK655552 ERG655552 FBC655552 FKY655552 FUU655552 GEQ655552 GOM655552 GYI655552 HIE655552 HSA655552 IBW655552 ILS655552 IVO655552 JFK655552 JPG655552 JZC655552 KIY655552 KSU655552 LCQ655552 LMM655552 LWI655552 MGE655552 MQA655552 MZW655552 NJS655552 NTO655552 ODK655552 ONG655552 OXC655552 PGY655552 PQU655552 QAQ655552 QKM655552 QUI655552 REE655552 ROA655552 RXW655552 SHS655552 SRO655552 TBK655552 TLG655552 TVC655552 UEY655552 UOU655552 UYQ655552 VIM655552 VSI655552 WCE655552 WMA655552 WVW655552 O720998 JK721088 TG721088 ADC721088 AMY721088 AWU721088 BGQ721088 BQM721088 CAI721088 CKE721088 CUA721088 DDW721088 DNS721088 DXO721088 EHK721088 ERG721088 FBC721088 FKY721088 FUU721088 GEQ721088 GOM721088 GYI721088 HIE721088 HSA721088 IBW721088 ILS721088 IVO721088 JFK721088 JPG721088 JZC721088 KIY721088 KSU721088 LCQ721088 LMM721088 LWI721088 MGE721088 MQA721088 MZW721088 NJS721088 NTO721088 ODK721088 ONG721088 OXC721088 PGY721088 PQU721088 QAQ721088 QKM721088 QUI721088 REE721088 ROA721088 RXW721088 SHS721088 SRO721088 TBK721088 TLG721088 TVC721088 UEY721088 UOU721088 UYQ721088 VIM721088 VSI721088 WCE721088 WMA721088 WVW721088 O786534 JK786624 TG786624 ADC786624 AMY786624 AWU786624 BGQ786624 BQM786624 CAI786624 CKE786624 CUA786624 DDW786624 DNS786624 DXO786624 EHK786624 ERG786624 FBC786624 FKY786624 FUU786624 GEQ786624 GOM786624 GYI786624 HIE786624 HSA786624 IBW786624 ILS786624 IVO786624 JFK786624 JPG786624 JZC786624 KIY786624 KSU786624 LCQ786624 LMM786624 LWI786624 MGE786624 MQA786624 MZW786624 NJS786624 NTO786624 ODK786624 ONG786624 OXC786624 PGY786624 PQU786624 QAQ786624 QKM786624 QUI786624 REE786624 ROA786624 RXW786624 SHS786624 SRO786624 TBK786624 TLG786624 TVC786624 UEY786624 UOU786624 UYQ786624 VIM786624 VSI786624 WCE786624 WMA786624 WVW786624 O852070 JK852160 TG852160 ADC852160 AMY852160 AWU852160 BGQ852160 BQM852160 CAI852160 CKE852160 CUA852160 DDW852160 DNS852160 DXO852160 EHK852160 ERG852160 FBC852160 FKY852160 FUU852160 GEQ852160 GOM852160 GYI852160 HIE852160 HSA852160 IBW852160 ILS852160 IVO852160 JFK852160 JPG852160 JZC852160 KIY852160 KSU852160 LCQ852160 LMM852160 LWI852160 MGE852160 MQA852160 MZW852160 NJS852160 NTO852160 ODK852160 ONG852160 OXC852160 PGY852160 PQU852160 QAQ852160 QKM852160 QUI852160 REE852160 ROA852160 RXW852160 SHS852160 SRO852160 TBK852160 TLG852160 TVC852160 UEY852160 UOU852160 UYQ852160 VIM852160 VSI852160 WCE852160 WMA852160 WVW852160 O917606 JK917696 TG917696 ADC917696 AMY917696 AWU917696 BGQ917696 BQM917696 CAI917696 CKE917696 CUA917696 DDW917696 DNS917696 DXO917696 EHK917696 ERG917696 FBC917696 FKY917696 FUU917696 GEQ917696 GOM917696 GYI917696 HIE917696 HSA917696 IBW917696 ILS917696 IVO917696 JFK917696 JPG917696 JZC917696 KIY917696 KSU917696 LCQ917696 LMM917696 LWI917696 MGE917696 MQA917696 MZW917696 NJS917696 NTO917696 ODK917696 ONG917696 OXC917696 PGY917696 PQU917696 QAQ917696 QKM917696 QUI917696 REE917696 ROA917696 RXW917696 SHS917696 SRO917696 TBK917696 TLG917696 TVC917696 UEY917696 UOU917696 UYQ917696 VIM917696 VSI917696 WCE917696 WMA917696 WVW917696 O983142 JK983232 TG983232 ADC983232 AMY983232 AWU983232 BGQ983232 BQM983232 CAI983232 CKE983232 CUA983232 DDW983232 DNS983232 DXO983232 EHK983232 ERG983232 FBC983232 FKY983232 FUU983232 GEQ983232 GOM983232 GYI983232 HIE983232 HSA983232 IBW983232 ILS983232 IVO983232 JFK983232 JPG983232 JZC983232 KIY983232 KSU983232 LCQ983232 LMM983232 LWI983232 MGE983232 MQA983232 MZW983232 NJS983232 NTO983232 ODK983232 ONG983232 OXC983232 PGY983232 PQU983232 QAQ983232 QKM983232 QUI983232 REE983232 ROA983232 RXW983232 SHS983232 SRO983232 TBK983232 TLG983232 TVC983232 UEY983232 UOU983232 UYQ983232 VIM983232 VSI983232 WCE983232 WMA983232 WVW983214 JK174 TG174 ADC174 AMY174 AWU174 BGQ174 BQM174 CAI174 CKE174 CUA174 DDW174 DNS174 DXO174 EHK174 ERG174 FBC174 FKY174 FUU174 GEQ174 GOM174 GYI174 HIE174 HSA174 IBW174 ILS174 IVO174 JFK174 JPG174 JZC174 KIY174 KSU174 LCQ174 LMM174 LWI174 MGE174 MQA174 MZW174 NJS174 NTO174 ODK174 ONG174 OXC174 PGY174 PQU174 QAQ174 QKM174 QUI174 REE174 ROA174 RXW174 SHS174 SRO174 TBK174 TLG174 TVC174 UEY174 UOU174 UYQ174 VIM174 VSI174 WCE174 WMA174 WVW174 O65620 JK65710 TG65710 ADC65710 AMY65710 AWU65710 BGQ65710 BQM65710 CAI65710 CKE65710 CUA65710 DDW65710 DNS65710 DXO65710 EHK65710 ERG65710 FBC65710 FKY65710 FUU65710 GEQ65710 GOM65710 GYI65710 HIE65710 HSA65710 IBW65710 ILS65710 IVO65710 JFK65710 JPG65710 JZC65710 KIY65710 KSU65710 LCQ65710 LMM65710 LWI65710 MGE65710 MQA65710 MZW65710 NJS65710 NTO65710 ODK65710 ONG65710 OXC65710 PGY65710 PQU65710 QAQ65710 QKM65710 QUI65710 REE65710 ROA65710 RXW65710 SHS65710 SRO65710 TBK65710 TLG65710 TVC65710 UEY65710 UOU65710 UYQ65710 VIM65710 VSI65710 WCE65710 WMA65710 WVW65710 O131156 JK131246 TG131246 ADC131246 AMY131246 AWU131246 BGQ131246 BQM131246 CAI131246 CKE131246 CUA131246 DDW131246 DNS131246 DXO131246 EHK131246 ERG131246 FBC131246 FKY131246 FUU131246 GEQ131246 GOM131246 GYI131246 HIE131246 HSA131246 IBW131246 ILS131246 IVO131246 JFK131246 JPG131246 JZC131246 KIY131246 KSU131246 LCQ131246 LMM131246 LWI131246 MGE131246 MQA131246 MZW131246 NJS131246 NTO131246 ODK131246 ONG131246 OXC131246 PGY131246 PQU131246 QAQ131246 QKM131246 QUI131246 REE131246 ROA131246 RXW131246 SHS131246 SRO131246 TBK131246 TLG131246 TVC131246 UEY131246 UOU131246 UYQ131246 VIM131246 VSI131246 WCE131246 WMA131246 WVW131246 O196692 JK196782 TG196782 ADC196782 AMY196782 AWU196782 BGQ196782 BQM196782 CAI196782 CKE196782 CUA196782 DDW196782 DNS196782 DXO196782 EHK196782 ERG196782 FBC196782 FKY196782 FUU196782 GEQ196782 GOM196782 GYI196782 HIE196782 HSA196782 IBW196782 ILS196782 IVO196782 JFK196782 JPG196782 JZC196782 KIY196782 KSU196782 LCQ196782 LMM196782 LWI196782 MGE196782 MQA196782 MZW196782 NJS196782 NTO196782 ODK196782 ONG196782 OXC196782 PGY196782 PQU196782 QAQ196782 QKM196782 QUI196782 REE196782 ROA196782 RXW196782 SHS196782 SRO196782 TBK196782 TLG196782 TVC196782 UEY196782 UOU196782 UYQ196782 VIM196782 VSI196782 WCE196782 WMA196782 WVW196782 O262228 JK262318 TG262318 ADC262318 AMY262318 AWU262318 BGQ262318 BQM262318 CAI262318 CKE262318 CUA262318 DDW262318 DNS262318 DXO262318 EHK262318 ERG262318 FBC262318 FKY262318 FUU262318 GEQ262318 GOM262318 GYI262318 HIE262318 HSA262318 IBW262318 ILS262318 IVO262318 JFK262318 JPG262318 JZC262318 KIY262318 KSU262318 LCQ262318 LMM262318 LWI262318 MGE262318 MQA262318 MZW262318 NJS262318 NTO262318 ODK262318 ONG262318 OXC262318 PGY262318 PQU262318 QAQ262318 QKM262318 QUI262318 REE262318 ROA262318 RXW262318 SHS262318 SRO262318 TBK262318 TLG262318 TVC262318 UEY262318 UOU262318 UYQ262318 VIM262318 VSI262318 WCE262318 WMA262318 WVW262318 O327764 JK327854 TG327854 ADC327854 AMY327854 AWU327854 BGQ327854 BQM327854 CAI327854 CKE327854 CUA327854 DDW327854 DNS327854 DXO327854 EHK327854 ERG327854 FBC327854 FKY327854 FUU327854 GEQ327854 GOM327854 GYI327854 HIE327854 HSA327854 IBW327854 ILS327854 IVO327854 JFK327854 JPG327854 JZC327854 KIY327854 KSU327854 LCQ327854 LMM327854 LWI327854 MGE327854 MQA327854 MZW327854 NJS327854 NTO327854 ODK327854 ONG327854 OXC327854 PGY327854 PQU327854 QAQ327854 QKM327854 QUI327854 REE327854 ROA327854 RXW327854 SHS327854 SRO327854 TBK327854 TLG327854 TVC327854 UEY327854 UOU327854 UYQ327854 VIM327854 VSI327854 WCE327854 WMA327854 WVW327854 O393300 JK393390 TG393390 ADC393390 AMY393390 AWU393390 BGQ393390 BQM393390 CAI393390 CKE393390 CUA393390 DDW393390 DNS393390 DXO393390 EHK393390 ERG393390 FBC393390 FKY393390 FUU393390 GEQ393390 GOM393390 GYI393390 HIE393390 HSA393390 IBW393390 ILS393390 IVO393390 JFK393390 JPG393390 JZC393390 KIY393390 KSU393390 LCQ393390 LMM393390 LWI393390 MGE393390 MQA393390 MZW393390 NJS393390 NTO393390 ODK393390 ONG393390 OXC393390 PGY393390 PQU393390 QAQ393390 QKM393390 QUI393390 REE393390 ROA393390 RXW393390 SHS393390 SRO393390 TBK393390 TLG393390 TVC393390 UEY393390 UOU393390 UYQ393390 VIM393390 VSI393390 WCE393390 WMA393390 WVW393390 O458836 JK458926 TG458926 ADC458926 AMY458926 AWU458926 BGQ458926 BQM458926 CAI458926 CKE458926 CUA458926 DDW458926 DNS458926 DXO458926 EHK458926 ERG458926 FBC458926 FKY458926 FUU458926 GEQ458926 GOM458926 GYI458926 HIE458926 HSA458926 IBW458926 ILS458926 IVO458926 JFK458926 JPG458926 JZC458926 KIY458926 KSU458926 LCQ458926 LMM458926 LWI458926 MGE458926 MQA458926 MZW458926 NJS458926 NTO458926 ODK458926 ONG458926 OXC458926 PGY458926 PQU458926 QAQ458926 QKM458926 QUI458926 REE458926 ROA458926 RXW458926 SHS458926 SRO458926 TBK458926 TLG458926 TVC458926 UEY458926 UOU458926 UYQ458926 VIM458926 VSI458926 WCE458926 WMA458926 WVW458926 O524372 JK524462 TG524462 ADC524462 AMY524462 AWU524462 BGQ524462 BQM524462 CAI524462 CKE524462 CUA524462 DDW524462 DNS524462 DXO524462 EHK524462 ERG524462 FBC524462 FKY524462 FUU524462 GEQ524462 GOM524462 GYI524462 HIE524462 HSA524462 IBW524462 ILS524462 IVO524462 JFK524462 JPG524462 JZC524462 KIY524462 KSU524462 LCQ524462 LMM524462 LWI524462 MGE524462 MQA524462 MZW524462 NJS524462 NTO524462 ODK524462 ONG524462 OXC524462 PGY524462 PQU524462 QAQ524462 QKM524462 QUI524462 REE524462 ROA524462 RXW524462 SHS524462 SRO524462 TBK524462 TLG524462 TVC524462 UEY524462 UOU524462 UYQ524462 VIM524462 VSI524462 WCE524462 WMA524462 WVW524462 O589908 JK589998 TG589998 ADC589998 AMY589998 AWU589998 BGQ589998 BQM589998 CAI589998 CKE589998 CUA589998 DDW589998 DNS589998 DXO589998 EHK589998 ERG589998 FBC589998 FKY589998 FUU589998 GEQ589998 GOM589998 GYI589998 HIE589998 HSA589998 IBW589998 ILS589998 IVO589998 JFK589998 JPG589998 JZC589998 KIY589998 KSU589998 LCQ589998 LMM589998 LWI589998 MGE589998 MQA589998 MZW589998 NJS589998 NTO589998 ODK589998 ONG589998 OXC589998 PGY589998 PQU589998 QAQ589998 QKM589998 QUI589998 REE589998 ROA589998 RXW589998 SHS589998 SRO589998 TBK589998 TLG589998 TVC589998 UEY589998 UOU589998 UYQ589998 VIM589998 VSI589998 WCE589998 WMA589998 WVW589998 O655444 JK655534 TG655534 ADC655534 AMY655534 AWU655534 BGQ655534 BQM655534 CAI655534 CKE655534 CUA655534 DDW655534 DNS655534 DXO655534 EHK655534 ERG655534 FBC655534 FKY655534 FUU655534 GEQ655534 GOM655534 GYI655534 HIE655534 HSA655534 IBW655534 ILS655534 IVO655534 JFK655534 JPG655534 JZC655534 KIY655534 KSU655534 LCQ655534 LMM655534 LWI655534 MGE655534 MQA655534 MZW655534 NJS655534 NTO655534 ODK655534 ONG655534 OXC655534 PGY655534 PQU655534 QAQ655534 QKM655534 QUI655534 REE655534 ROA655534 RXW655534 SHS655534 SRO655534 TBK655534 TLG655534 TVC655534 UEY655534 UOU655534 UYQ655534 VIM655534 VSI655534 WCE655534 WMA655534 WVW655534 O720980 JK721070 TG721070 ADC721070 AMY721070 AWU721070 BGQ721070 BQM721070 CAI721070 CKE721070 CUA721070 DDW721070 DNS721070 DXO721070 EHK721070 ERG721070 FBC721070 FKY721070 FUU721070 GEQ721070 GOM721070 GYI721070 HIE721070 HSA721070 IBW721070 ILS721070 IVO721070 JFK721070 JPG721070 JZC721070 KIY721070 KSU721070 LCQ721070 LMM721070 LWI721070 MGE721070 MQA721070 MZW721070 NJS721070 NTO721070 ODK721070 ONG721070 OXC721070 PGY721070 PQU721070 QAQ721070 QKM721070 QUI721070 REE721070 ROA721070 RXW721070 SHS721070 SRO721070 TBK721070 TLG721070 TVC721070 UEY721070 UOU721070 UYQ721070 VIM721070 VSI721070 WCE721070 WMA721070 WVW721070 O786516 JK786606 TG786606 ADC786606 AMY786606 AWU786606 BGQ786606 BQM786606 CAI786606 CKE786606 CUA786606 DDW786606 DNS786606 DXO786606 EHK786606 ERG786606 FBC786606 FKY786606 FUU786606 GEQ786606 GOM786606 GYI786606 HIE786606 HSA786606 IBW786606 ILS786606 IVO786606 JFK786606 JPG786606 JZC786606 KIY786606 KSU786606 LCQ786606 LMM786606 LWI786606 MGE786606 MQA786606 MZW786606 NJS786606 NTO786606 ODK786606 ONG786606 OXC786606 PGY786606 PQU786606 QAQ786606 QKM786606 QUI786606 REE786606 ROA786606 RXW786606 SHS786606 SRO786606 TBK786606 TLG786606 TVC786606 UEY786606 UOU786606 UYQ786606 VIM786606 VSI786606 WCE786606 WMA786606 WVW786606 O852052 JK852142 TG852142 ADC852142 AMY852142 AWU852142 BGQ852142 BQM852142 CAI852142 CKE852142 CUA852142 DDW852142 DNS852142 DXO852142 EHK852142 ERG852142 FBC852142 FKY852142 FUU852142 GEQ852142 GOM852142 GYI852142 HIE852142 HSA852142 IBW852142 ILS852142 IVO852142 JFK852142 JPG852142 JZC852142 KIY852142 KSU852142 LCQ852142 LMM852142 LWI852142 MGE852142 MQA852142 MZW852142 NJS852142 NTO852142 ODK852142 ONG852142 OXC852142 PGY852142 PQU852142 QAQ852142 QKM852142 QUI852142 REE852142 ROA852142 RXW852142 SHS852142 SRO852142 TBK852142 TLG852142 TVC852142 UEY852142 UOU852142 UYQ852142 VIM852142 VSI852142 WCE852142 WMA852142 WVW852142 O917588 JK917678 TG917678 ADC917678 AMY917678 AWU917678 BGQ917678 BQM917678 CAI917678 CKE917678 CUA917678 DDW917678 DNS917678 DXO917678 EHK917678 ERG917678 FBC917678 FKY917678 FUU917678 GEQ917678 GOM917678 GYI917678 HIE917678 HSA917678 IBW917678 ILS917678 IVO917678 JFK917678 JPG917678 JZC917678 KIY917678 KSU917678 LCQ917678 LMM917678 LWI917678 MGE917678 MQA917678 MZW917678 NJS917678 NTO917678 ODK917678 ONG917678 OXC917678 PGY917678 PQU917678 QAQ917678 QKM917678 QUI917678 REE917678 ROA917678 RXW917678 SHS917678 SRO917678 TBK917678 TLG917678 TVC917678 UEY917678 UOU917678 UYQ917678 VIM917678 VSI917678 WCE917678 WMA917678 WVW917678 O983124 JK983214 TG983214 ADC983214 AMY983214 AWU983214 BGQ983214 BQM983214 CAI983214 CKE983214 CUA983214 DDW983214 DNS983214 DXO983214 EHK983214 ERG983214 FBC983214 FKY983214 FUU983214 GEQ983214 GOM983214 GYI983214 HIE983214 HSA983214 IBW983214 ILS983214 IVO983214 JFK983214 JPG983214 JZC983214 KIY983214 KSU983214 LCQ983214 LMM983214 LWI983214 MGE983214 MQA983214 MZW983214 NJS983214 NTO983214 ODK983214 ONG983214 OXC983214 PGY983214 PQU983214 QAQ983214 QKM983214 QUI983214 REE983214 ROA983214 RXW983214 SHS983214 SRO983214 TBK983214 TLG983214 TVC983214 UEY983214 UOU983214 UYQ983214 VIM983214 VSI983214 WCE983214 WMA983214 WVW983196 JK156 TG156 ADC156 AMY156 AWU156 BGQ156 BQM156 CAI156 CKE156 CUA156 DDW156 DNS156 DXO156 EHK156 ERG156 FBC156 FKY156 FUU156 GEQ156 GOM156 GYI156 HIE156 HSA156 IBW156 ILS156 IVO156 JFK156 JPG156 JZC156 KIY156 KSU156 LCQ156 LMM156 LWI156 MGE156 MQA156 MZW156 NJS156 NTO156 ODK156 ONG156 OXC156 PGY156 PQU156 QAQ156 QKM156 QUI156 REE156 ROA156 RXW156 SHS156 SRO156 TBK156 TLG156 TVC156 UEY156 UOU156 UYQ156 VIM156 VSI156 WCE156 WMA156 WVW156 O65602 JK65692 TG65692 ADC65692 AMY65692 AWU65692 BGQ65692 BQM65692 CAI65692 CKE65692 CUA65692 DDW65692 DNS65692 DXO65692 EHK65692 ERG65692 FBC65692 FKY65692 FUU65692 GEQ65692 GOM65692 GYI65692 HIE65692 HSA65692 IBW65692 ILS65692 IVO65692 JFK65692 JPG65692 JZC65692 KIY65692 KSU65692 LCQ65692 LMM65692 LWI65692 MGE65692 MQA65692 MZW65692 NJS65692 NTO65692 ODK65692 ONG65692 OXC65692 PGY65692 PQU65692 QAQ65692 QKM65692 QUI65692 REE65692 ROA65692 RXW65692 SHS65692 SRO65692 TBK65692 TLG65692 TVC65692 UEY65692 UOU65692 UYQ65692 VIM65692 VSI65692 WCE65692 WMA65692 WVW65692 O131138 JK131228 TG131228 ADC131228 AMY131228 AWU131228 BGQ131228 BQM131228 CAI131228 CKE131228 CUA131228 DDW131228 DNS131228 DXO131228 EHK131228 ERG131228 FBC131228 FKY131228 FUU131228 GEQ131228 GOM131228 GYI131228 HIE131228 HSA131228 IBW131228 ILS131228 IVO131228 JFK131228 JPG131228 JZC131228 KIY131228 KSU131228 LCQ131228 LMM131228 LWI131228 MGE131228 MQA131228 MZW131228 NJS131228 NTO131228 ODK131228 ONG131228 OXC131228 PGY131228 PQU131228 QAQ131228 QKM131228 QUI131228 REE131228 ROA131228 RXW131228 SHS131228 SRO131228 TBK131228 TLG131228 TVC131228 UEY131228 UOU131228 UYQ131228 VIM131228 VSI131228 WCE131228 WMA131228 WVW131228 O196674 JK196764 TG196764 ADC196764 AMY196764 AWU196764 BGQ196764 BQM196764 CAI196764 CKE196764 CUA196764 DDW196764 DNS196764 DXO196764 EHK196764 ERG196764 FBC196764 FKY196764 FUU196764 GEQ196764 GOM196764 GYI196764 HIE196764 HSA196764 IBW196764 ILS196764 IVO196764 JFK196764 JPG196764 JZC196764 KIY196764 KSU196764 LCQ196764 LMM196764 LWI196764 MGE196764 MQA196764 MZW196764 NJS196764 NTO196764 ODK196764 ONG196764 OXC196764 PGY196764 PQU196764 QAQ196764 QKM196764 QUI196764 REE196764 ROA196764 RXW196764 SHS196764 SRO196764 TBK196764 TLG196764 TVC196764 UEY196764 UOU196764 UYQ196764 VIM196764 VSI196764 WCE196764 WMA196764 WVW196764 O262210 JK262300 TG262300 ADC262300 AMY262300 AWU262300 BGQ262300 BQM262300 CAI262300 CKE262300 CUA262300 DDW262300 DNS262300 DXO262300 EHK262300 ERG262300 FBC262300 FKY262300 FUU262300 GEQ262300 GOM262300 GYI262300 HIE262300 HSA262300 IBW262300 ILS262300 IVO262300 JFK262300 JPG262300 JZC262300 KIY262300 KSU262300 LCQ262300 LMM262300 LWI262300 MGE262300 MQA262300 MZW262300 NJS262300 NTO262300 ODK262300 ONG262300 OXC262300 PGY262300 PQU262300 QAQ262300 QKM262300 QUI262300 REE262300 ROA262300 RXW262300 SHS262300 SRO262300 TBK262300 TLG262300 TVC262300 UEY262300 UOU262300 UYQ262300 VIM262300 VSI262300 WCE262300 WMA262300 WVW262300 O327746 JK327836 TG327836 ADC327836 AMY327836 AWU327836 BGQ327836 BQM327836 CAI327836 CKE327836 CUA327836 DDW327836 DNS327836 DXO327836 EHK327836 ERG327836 FBC327836 FKY327836 FUU327836 GEQ327836 GOM327836 GYI327836 HIE327836 HSA327836 IBW327836 ILS327836 IVO327836 JFK327836 JPG327836 JZC327836 KIY327836 KSU327836 LCQ327836 LMM327836 LWI327836 MGE327836 MQA327836 MZW327836 NJS327836 NTO327836 ODK327836 ONG327836 OXC327836 PGY327836 PQU327836 QAQ327836 QKM327836 QUI327836 REE327836 ROA327836 RXW327836 SHS327836 SRO327836 TBK327836 TLG327836 TVC327836 UEY327836 UOU327836 UYQ327836 VIM327836 VSI327836 WCE327836 WMA327836 WVW327836 O393282 JK393372 TG393372 ADC393372 AMY393372 AWU393372 BGQ393372 BQM393372 CAI393372 CKE393372 CUA393372 DDW393372 DNS393372 DXO393372 EHK393372 ERG393372 FBC393372 FKY393372 FUU393372 GEQ393372 GOM393372 GYI393372 HIE393372 HSA393372 IBW393372 ILS393372 IVO393372 JFK393372 JPG393372 JZC393372 KIY393372 KSU393372 LCQ393372 LMM393372 LWI393372 MGE393372 MQA393372 MZW393372 NJS393372 NTO393372 ODK393372 ONG393372 OXC393372 PGY393372 PQU393372 QAQ393372 QKM393372 QUI393372 REE393372 ROA393372 RXW393372 SHS393372 SRO393372 TBK393372 TLG393372 TVC393372 UEY393372 UOU393372 UYQ393372 VIM393372 VSI393372 WCE393372 WMA393372 WVW393372 O458818 JK458908 TG458908 ADC458908 AMY458908 AWU458908 BGQ458908 BQM458908 CAI458908 CKE458908 CUA458908 DDW458908 DNS458908 DXO458908 EHK458908 ERG458908 FBC458908 FKY458908 FUU458908 GEQ458908 GOM458908 GYI458908 HIE458908 HSA458908 IBW458908 ILS458908 IVO458908 JFK458908 JPG458908 JZC458908 KIY458908 KSU458908 LCQ458908 LMM458908 LWI458908 MGE458908 MQA458908 MZW458908 NJS458908 NTO458908 ODK458908 ONG458908 OXC458908 PGY458908 PQU458908 QAQ458908 QKM458908 QUI458908 REE458908 ROA458908 RXW458908 SHS458908 SRO458908 TBK458908 TLG458908 TVC458908 UEY458908 UOU458908 UYQ458908 VIM458908 VSI458908 WCE458908 WMA458908 WVW458908 O524354 JK524444 TG524444 ADC524444 AMY524444 AWU524444 BGQ524444 BQM524444 CAI524444 CKE524444 CUA524444 DDW524444 DNS524444 DXO524444 EHK524444 ERG524444 FBC524444 FKY524444 FUU524444 GEQ524444 GOM524444 GYI524444 HIE524444 HSA524444 IBW524444 ILS524444 IVO524444 JFK524444 JPG524444 JZC524444 KIY524444 KSU524444 LCQ524444 LMM524444 LWI524444 MGE524444 MQA524444 MZW524444 NJS524444 NTO524444 ODK524444 ONG524444 OXC524444 PGY524444 PQU524444 QAQ524444 QKM524444 QUI524444 REE524444 ROA524444 RXW524444 SHS524444 SRO524444 TBK524444 TLG524444 TVC524444 UEY524444 UOU524444 UYQ524444 VIM524444 VSI524444 WCE524444 WMA524444 WVW524444 O589890 JK589980 TG589980 ADC589980 AMY589980 AWU589980 BGQ589980 BQM589980 CAI589980 CKE589980 CUA589980 DDW589980 DNS589980 DXO589980 EHK589980 ERG589980 FBC589980 FKY589980 FUU589980 GEQ589980 GOM589980 GYI589980 HIE589980 HSA589980 IBW589980 ILS589980 IVO589980 JFK589980 JPG589980 JZC589980 KIY589980 KSU589980 LCQ589980 LMM589980 LWI589980 MGE589980 MQA589980 MZW589980 NJS589980 NTO589980 ODK589980 ONG589980 OXC589980 PGY589980 PQU589980 QAQ589980 QKM589980 QUI589980 REE589980 ROA589980 RXW589980 SHS589980 SRO589980 TBK589980 TLG589980 TVC589980 UEY589980 UOU589980 UYQ589980 VIM589980 VSI589980 WCE589980 WMA589980 WVW589980 O655426 JK655516 TG655516 ADC655516 AMY655516 AWU655516 BGQ655516 BQM655516 CAI655516 CKE655516 CUA655516 DDW655516 DNS655516 DXO655516 EHK655516 ERG655516 FBC655516 FKY655516 FUU655516 GEQ655516 GOM655516 GYI655516 HIE655516 HSA655516 IBW655516 ILS655516 IVO655516 JFK655516 JPG655516 JZC655516 KIY655516 KSU655516 LCQ655516 LMM655516 LWI655516 MGE655516 MQA655516 MZW655516 NJS655516 NTO655516 ODK655516 ONG655516 OXC655516 PGY655516 PQU655516 QAQ655516 QKM655516 QUI655516 REE655516 ROA655516 RXW655516 SHS655516 SRO655516 TBK655516 TLG655516 TVC655516 UEY655516 UOU655516 UYQ655516 VIM655516 VSI655516 WCE655516 WMA655516 WVW655516 O720962 JK721052 TG721052 ADC721052 AMY721052 AWU721052 BGQ721052 BQM721052 CAI721052 CKE721052 CUA721052 DDW721052 DNS721052 DXO721052 EHK721052 ERG721052 FBC721052 FKY721052 FUU721052 GEQ721052 GOM721052 GYI721052 HIE721052 HSA721052 IBW721052 ILS721052 IVO721052 JFK721052 JPG721052 JZC721052 KIY721052 KSU721052 LCQ721052 LMM721052 LWI721052 MGE721052 MQA721052 MZW721052 NJS721052 NTO721052 ODK721052 ONG721052 OXC721052 PGY721052 PQU721052 QAQ721052 QKM721052 QUI721052 REE721052 ROA721052 RXW721052 SHS721052 SRO721052 TBK721052 TLG721052 TVC721052 UEY721052 UOU721052 UYQ721052 VIM721052 VSI721052 WCE721052 WMA721052 WVW721052 O786498 JK786588 TG786588 ADC786588 AMY786588 AWU786588 BGQ786588 BQM786588 CAI786588 CKE786588 CUA786588 DDW786588 DNS786588 DXO786588 EHK786588 ERG786588 FBC786588 FKY786588 FUU786588 GEQ786588 GOM786588 GYI786588 HIE786588 HSA786588 IBW786588 ILS786588 IVO786588 JFK786588 JPG786588 JZC786588 KIY786588 KSU786588 LCQ786588 LMM786588 LWI786588 MGE786588 MQA786588 MZW786588 NJS786588 NTO786588 ODK786588 ONG786588 OXC786588 PGY786588 PQU786588 QAQ786588 QKM786588 QUI786588 REE786588 ROA786588 RXW786588 SHS786588 SRO786588 TBK786588 TLG786588 TVC786588 UEY786588 UOU786588 UYQ786588 VIM786588 VSI786588 WCE786588 WMA786588 WVW786588 O852034 JK852124 TG852124 ADC852124 AMY852124 AWU852124 BGQ852124 BQM852124 CAI852124 CKE852124 CUA852124 DDW852124 DNS852124 DXO852124 EHK852124 ERG852124 FBC852124 FKY852124 FUU852124 GEQ852124 GOM852124 GYI852124 HIE852124 HSA852124 IBW852124 ILS852124 IVO852124 JFK852124 JPG852124 JZC852124 KIY852124 KSU852124 LCQ852124 LMM852124 LWI852124 MGE852124 MQA852124 MZW852124 NJS852124 NTO852124 ODK852124 ONG852124 OXC852124 PGY852124 PQU852124 QAQ852124 QKM852124 QUI852124 REE852124 ROA852124 RXW852124 SHS852124 SRO852124 TBK852124 TLG852124 TVC852124 UEY852124 UOU852124 UYQ852124 VIM852124 VSI852124 WCE852124 WMA852124 WVW852124 O917570 JK917660 TG917660 ADC917660 AMY917660 AWU917660 BGQ917660 BQM917660 CAI917660 CKE917660 CUA917660 DDW917660 DNS917660 DXO917660 EHK917660 ERG917660 FBC917660 FKY917660 FUU917660 GEQ917660 GOM917660 GYI917660 HIE917660 HSA917660 IBW917660 ILS917660 IVO917660 JFK917660 JPG917660 JZC917660 KIY917660 KSU917660 LCQ917660 LMM917660 LWI917660 MGE917660 MQA917660 MZW917660 NJS917660 NTO917660 ODK917660 ONG917660 OXC917660 PGY917660 PQU917660 QAQ917660 QKM917660 QUI917660 REE917660 ROA917660 RXW917660 SHS917660 SRO917660 TBK917660 TLG917660 TVC917660 UEY917660 UOU917660 UYQ917660 VIM917660 VSI917660 WCE917660 WMA917660 WVW917660 O983106 JK983196 TG983196 ADC983196 AMY983196 AWU983196 BGQ983196 BQM983196 CAI983196 CKE983196 CUA983196 DDW983196 DNS983196 DXO983196 EHK983196 ERG983196 FBC983196 FKY983196 FUU983196 GEQ983196 GOM983196 GYI983196 HIE983196 HSA983196 IBW983196 ILS983196 IVO983196 JFK983196 JPG983196 JZC983196 KIY983196 KSU983196 LCQ983196 LMM983196 LWI983196 MGE983196 MQA983196 MZW983196 NJS983196 NTO983196 ODK983196 ONG983196 OXC983196 PGY983196 PQU983196 QAQ983196 QKM983196 QUI983196 REE983196 ROA983196 RXW983196 SHS983196 SRO983196 TBK983196 TLG983196 TVC983196 UEY983196 UOU983196 UYQ983196 VIM983196 VSI983196 WCE983196 WMA983196 JK136 WVW983174 WMA983174 WCE983174 VSI983174 VIM983174 UYQ983174 UOU983174 UEY983174 TVC983174 TLG983174 TBK983174 SRO983174 SHS983174 RXW983174 ROA983174 REE983174 QUI983174 QKM983174 QAQ983174 PQU983174 PGY983174 OXC983174 ONG983174 ODK983174 NTO983174 NJS983174 MZW983174 MQA983174 MGE983174 LWI983174 LMM983174 LCQ983174 KSU983174 KIY983174 JZC983174 JPG983174 JFK983174 IVO983174 ILS983174 IBW983174 HSA983174 HIE983174 GYI983174 GOM983174 GEQ983174 FUU983174 FKY983174 FBC983174 ERG983174 EHK983174 DXO983174 DNS983174 DDW983174 CUA983174 CKE983174 CAI983174 BQM983174 BGQ983174 AWU983174 AMY983174 ADC983174 TG983174 JK983174 O983084 WVW917638 WMA917638 WCE917638 VSI917638 VIM917638 UYQ917638 UOU917638 UEY917638 TVC917638 TLG917638 TBK917638 SRO917638 SHS917638 RXW917638 ROA917638 REE917638 QUI917638 QKM917638 QAQ917638 PQU917638 PGY917638 OXC917638 ONG917638 ODK917638 NTO917638 NJS917638 MZW917638 MQA917638 MGE917638 LWI917638 LMM917638 LCQ917638 KSU917638 KIY917638 JZC917638 JPG917638 JFK917638 IVO917638 ILS917638 IBW917638 HSA917638 HIE917638 GYI917638 GOM917638 GEQ917638 FUU917638 FKY917638 FBC917638 ERG917638 EHK917638 DXO917638 DNS917638 DDW917638 CUA917638 CKE917638 CAI917638 BQM917638 BGQ917638 AWU917638 AMY917638 ADC917638 TG917638 JK917638 O917548 WVW852102 WMA852102 WCE852102 VSI852102 VIM852102 UYQ852102 UOU852102 UEY852102 TVC852102 TLG852102 TBK852102 SRO852102 SHS852102 RXW852102 ROA852102 REE852102 QUI852102 QKM852102 QAQ852102 PQU852102 PGY852102 OXC852102 ONG852102 ODK852102 NTO852102 NJS852102 MZW852102 MQA852102 MGE852102 LWI852102 LMM852102 LCQ852102 KSU852102 KIY852102 JZC852102 JPG852102 JFK852102 IVO852102 ILS852102 IBW852102 HSA852102 HIE852102 GYI852102 GOM852102 GEQ852102 FUU852102 FKY852102 FBC852102 ERG852102 EHK852102 DXO852102 DNS852102 DDW852102 CUA852102 CKE852102 CAI852102 BQM852102 BGQ852102 AWU852102 AMY852102 ADC852102 TG852102 JK852102 O852012 WVW786566 WMA786566 WCE786566 VSI786566 VIM786566 UYQ786566 UOU786566 UEY786566 TVC786566 TLG786566 TBK786566 SRO786566 SHS786566 RXW786566 ROA786566 REE786566 QUI786566 QKM786566 QAQ786566 PQU786566 PGY786566 OXC786566 ONG786566 ODK786566 NTO786566 NJS786566 MZW786566 MQA786566 MGE786566 LWI786566 LMM786566 LCQ786566 KSU786566 KIY786566 JZC786566 JPG786566 JFK786566 IVO786566 ILS786566 IBW786566 HSA786566 HIE786566 GYI786566 GOM786566 GEQ786566 FUU786566 FKY786566 FBC786566 ERG786566 EHK786566 DXO786566 DNS786566 DDW786566 CUA786566 CKE786566 CAI786566 BQM786566 BGQ786566 AWU786566 AMY786566 ADC786566 TG786566 JK786566 O786476 WVW721030 WMA721030 WCE721030 VSI721030 VIM721030 UYQ721030 UOU721030 UEY721030 TVC721030 TLG721030 TBK721030 SRO721030 SHS721030 RXW721030 ROA721030 REE721030 QUI721030 QKM721030 QAQ721030 PQU721030 PGY721030 OXC721030 ONG721030 ODK721030 NTO721030 NJS721030 MZW721030 MQA721030 MGE721030 LWI721030 LMM721030 LCQ721030 KSU721030 KIY721030 JZC721030 JPG721030 JFK721030 IVO721030 ILS721030 IBW721030 HSA721030 HIE721030 GYI721030 GOM721030 GEQ721030 FUU721030 FKY721030 FBC721030 ERG721030 EHK721030 DXO721030 DNS721030 DDW721030 CUA721030 CKE721030 CAI721030 BQM721030 BGQ721030 AWU721030 AMY721030 ADC721030 TG721030 JK721030 O720940 WVW655494 WMA655494 WCE655494 VSI655494 VIM655494 UYQ655494 UOU655494 UEY655494 TVC655494 TLG655494 TBK655494 SRO655494 SHS655494 RXW655494 ROA655494 REE655494 QUI655494 QKM655494 QAQ655494 PQU655494 PGY655494 OXC655494 ONG655494 ODK655494 NTO655494 NJS655494 MZW655494 MQA655494 MGE655494 LWI655494 LMM655494 LCQ655494 KSU655494 KIY655494 JZC655494 JPG655494 JFK655494 IVO655494 ILS655494 IBW655494 HSA655494 HIE655494 GYI655494 GOM655494 GEQ655494 FUU655494 FKY655494 FBC655494 ERG655494 EHK655494 DXO655494 DNS655494 DDW655494 CUA655494 CKE655494 CAI655494 BQM655494 BGQ655494 AWU655494 AMY655494 ADC655494 TG655494 JK655494 O655404 WVW589958 WMA589958 WCE589958 VSI589958 VIM589958 UYQ589958 UOU589958 UEY589958 TVC589958 TLG589958 TBK589958 SRO589958 SHS589958 RXW589958 ROA589958 REE589958 QUI589958 QKM589958 QAQ589958 PQU589958 PGY589958 OXC589958 ONG589958 ODK589958 NTO589958 NJS589958 MZW589958 MQA589958 MGE589958 LWI589958 LMM589958 LCQ589958 KSU589958 KIY589958 JZC589958 JPG589958 JFK589958 IVO589958 ILS589958 IBW589958 HSA589958 HIE589958 GYI589958 GOM589958 GEQ589958 FUU589958 FKY589958 FBC589958 ERG589958 EHK589958 DXO589958 DNS589958 DDW589958 CUA589958 CKE589958 CAI589958 BQM589958 BGQ589958 AWU589958 AMY589958 ADC589958 TG589958 JK589958 O589868 WVW524422 WMA524422 WCE524422 VSI524422 VIM524422 UYQ524422 UOU524422 UEY524422 TVC524422 TLG524422 TBK524422 SRO524422 SHS524422 RXW524422 ROA524422 REE524422 QUI524422 QKM524422 QAQ524422 PQU524422 PGY524422 OXC524422 ONG524422 ODK524422 NTO524422 NJS524422 MZW524422 MQA524422 MGE524422 LWI524422 LMM524422 LCQ524422 KSU524422 KIY524422 JZC524422 JPG524422 JFK524422 IVO524422 ILS524422 IBW524422 HSA524422 HIE524422 GYI524422 GOM524422 GEQ524422 FUU524422 FKY524422 FBC524422 ERG524422 EHK524422 DXO524422 DNS524422 DDW524422 CUA524422 CKE524422 CAI524422 BQM524422 BGQ524422 AWU524422 AMY524422 ADC524422 TG524422 JK524422 O524332 WVW458886 WMA458886 WCE458886 VSI458886 VIM458886 UYQ458886 UOU458886 UEY458886 TVC458886 TLG458886 TBK458886 SRO458886 SHS458886 RXW458886 ROA458886 REE458886 QUI458886 QKM458886 QAQ458886 PQU458886 PGY458886 OXC458886 ONG458886 ODK458886 NTO458886 NJS458886 MZW458886 MQA458886 MGE458886 LWI458886 LMM458886 LCQ458886 KSU458886 KIY458886 JZC458886 JPG458886 JFK458886 IVO458886 ILS458886 IBW458886 HSA458886 HIE458886 GYI458886 GOM458886 GEQ458886 FUU458886 FKY458886 FBC458886 ERG458886 EHK458886 DXO458886 DNS458886 DDW458886 CUA458886 CKE458886 CAI458886 BQM458886 BGQ458886 AWU458886 AMY458886 ADC458886 TG458886 JK458886 O458796 WVW393350 WMA393350 WCE393350 VSI393350 VIM393350 UYQ393350 UOU393350 UEY393350 TVC393350 TLG393350 TBK393350 SRO393350 SHS393350 RXW393350 ROA393350 REE393350 QUI393350 QKM393350 QAQ393350 PQU393350 PGY393350 OXC393350 ONG393350 ODK393350 NTO393350 NJS393350 MZW393350 MQA393350 MGE393350 LWI393350 LMM393350 LCQ393350 KSU393350 KIY393350 JZC393350 JPG393350 JFK393350 IVO393350 ILS393350 IBW393350 HSA393350 HIE393350 GYI393350 GOM393350 GEQ393350 FUU393350 FKY393350 FBC393350 ERG393350 EHK393350 DXO393350 DNS393350 DDW393350 CUA393350 CKE393350 CAI393350 BQM393350 BGQ393350 AWU393350 AMY393350 ADC393350 TG393350 JK393350 O393260 WVW327814 WMA327814 WCE327814 VSI327814 VIM327814 UYQ327814 UOU327814 UEY327814 TVC327814 TLG327814 TBK327814 SRO327814 SHS327814 RXW327814 ROA327814 REE327814 QUI327814 QKM327814 QAQ327814 PQU327814 PGY327814 OXC327814 ONG327814 ODK327814 NTO327814 NJS327814 MZW327814 MQA327814 MGE327814 LWI327814 LMM327814 LCQ327814 KSU327814 KIY327814 JZC327814 JPG327814 JFK327814 IVO327814 ILS327814 IBW327814 HSA327814 HIE327814 GYI327814 GOM327814 GEQ327814 FUU327814 FKY327814 FBC327814 ERG327814 EHK327814 DXO327814 DNS327814 DDW327814 CUA327814 CKE327814 CAI327814 BQM327814 BGQ327814 AWU327814 AMY327814 ADC327814 TG327814 JK327814 O327724 WVW262278 WMA262278 WCE262278 VSI262278 VIM262278 UYQ262278 UOU262278 UEY262278 TVC262278 TLG262278 TBK262278 SRO262278 SHS262278 RXW262278 ROA262278 REE262278 QUI262278 QKM262278 QAQ262278 PQU262278 PGY262278 OXC262278 ONG262278 ODK262278 NTO262278 NJS262278 MZW262278 MQA262278 MGE262278 LWI262278 LMM262278 LCQ262278 KSU262278 KIY262278 JZC262278 JPG262278 JFK262278 IVO262278 ILS262278 IBW262278 HSA262278 HIE262278 GYI262278 GOM262278 GEQ262278 FUU262278 FKY262278 FBC262278 ERG262278 EHK262278 DXO262278 DNS262278 DDW262278 CUA262278 CKE262278 CAI262278 BQM262278 BGQ262278 AWU262278 AMY262278 ADC262278 TG262278 JK262278 O262188 WVW196742 WMA196742 WCE196742 VSI196742 VIM196742 UYQ196742 UOU196742 UEY196742 TVC196742 TLG196742 TBK196742 SRO196742 SHS196742 RXW196742 ROA196742 REE196742 QUI196742 QKM196742 QAQ196742 PQU196742 PGY196742 OXC196742 ONG196742 ODK196742 NTO196742 NJS196742 MZW196742 MQA196742 MGE196742 LWI196742 LMM196742 LCQ196742 KSU196742 KIY196742 JZC196742 JPG196742 JFK196742 IVO196742 ILS196742 IBW196742 HSA196742 HIE196742 GYI196742 GOM196742 GEQ196742 FUU196742 FKY196742 FBC196742 ERG196742 EHK196742 DXO196742 DNS196742 DDW196742 CUA196742 CKE196742 CAI196742 BQM196742 BGQ196742 AWU196742 AMY196742 ADC196742 TG196742 JK196742 O196652 WVW131206 WMA131206 WCE131206 VSI131206 VIM131206 UYQ131206 UOU131206 UEY131206 TVC131206 TLG131206 TBK131206 SRO131206 SHS131206 RXW131206 ROA131206 REE131206 QUI131206 QKM131206 QAQ131206 PQU131206 PGY131206 OXC131206 ONG131206 ODK131206 NTO131206 NJS131206 MZW131206 MQA131206 MGE131206 LWI131206 LMM131206 LCQ131206 KSU131206 KIY131206 JZC131206 JPG131206 JFK131206 IVO131206 ILS131206 IBW131206 HSA131206 HIE131206 GYI131206 GOM131206 GEQ131206 FUU131206 FKY131206 FBC131206 ERG131206 EHK131206 DXO131206 DNS131206 DDW131206 CUA131206 CKE131206 CAI131206 BQM131206 BGQ131206 AWU131206 AMY131206 ADC131206 TG131206 JK131206 O131116 WVW65670 WMA65670 WCE65670 VSI65670 VIM65670 UYQ65670 UOU65670 UEY65670 TVC65670 TLG65670 TBK65670 SRO65670 SHS65670 RXW65670 ROA65670 REE65670 QUI65670 QKM65670 QAQ65670 PQU65670 PGY65670 OXC65670 ONG65670 ODK65670 NTO65670 NJS65670 MZW65670 MQA65670 MGE65670 LWI65670 LMM65670 LCQ65670 KSU65670 KIY65670 JZC65670 JPG65670 JFK65670 IVO65670 ILS65670 IBW65670 HSA65670 HIE65670 GYI65670 GOM65670 GEQ65670 FUU65670 FKY65670 FBC65670 ERG65670 EHK65670 DXO65670 DNS65670 DDW65670 CUA65670 CKE65670 CAI65670 BQM65670 BGQ65670 AWU65670 AMY65670 ADC65670 TG65670 JK65670 O65580 WVW136 WMA136 WCE136 VSI136 VIM136 UYQ136 UOU136 UEY136 TVC136 TLG136 TBK136 SRO136 SHS136 RXW136 ROA136 REE136 QUI136 QKM136 QAQ136 PQU136 PGY136 OXC136 ONG136 ODK136 NTO136 NJS136 MZW136 MQA136 MGE136 LWI136 LMM136 LCQ136 KSU136 KIY136 JZC136 JPG136 JFK136 IVO136 ILS136 IBW136 HSA136 HIE136 GYI136 GOM136 GEQ136 FUU136 FKY136 FBC136 ERG136 EHK136 DXO136 DNS136 DDW136 CUA136 CKE136 CAI136 BQM136 BGQ136 AWU136 AMY136 ADC136 TG136 JH194 TD194 ACZ194 AMV194 AWR194 BGN194 BQJ194 CAF194 CKB194 CTX194 DDT194 DNP194 DXL194 EHH194 ERD194 FAZ194 FKV194 FUR194 GEN194 GOJ194 GYF194 HIB194 HRX194 IBT194 ILP194 IVL194 JFH194 JPD194 JYZ194 KIV194 KSR194 LCN194 LMJ194 LWF194 MGB194 MPX194 MZT194 NJP194 NTL194 ODH194 OND194 OWZ194 PGV194 PQR194 QAN194 QKJ194 QUF194 REB194 RNX194 RXT194 SHP194 SRL194 TBH194 TLD194 TUZ194 UEV194 UOR194 UYN194 VIJ194 VSF194 WCB194 WLX194 WVT194 L65640 JH65730 TD65730 ACZ65730 AMV65730 AWR65730 BGN65730 BQJ65730 CAF65730 CKB65730 CTX65730 DDT65730 DNP65730 DXL65730 EHH65730 ERD65730 FAZ65730 FKV65730 FUR65730 GEN65730 GOJ65730 GYF65730 HIB65730 HRX65730 IBT65730 ILP65730 IVL65730 JFH65730 JPD65730 JYZ65730 KIV65730 KSR65730 LCN65730 LMJ65730 LWF65730 MGB65730 MPX65730 MZT65730 NJP65730 NTL65730 ODH65730 OND65730 OWZ65730 PGV65730 PQR65730 QAN65730 QKJ65730 QUF65730 REB65730 RNX65730 RXT65730 SHP65730 SRL65730 TBH65730 TLD65730 TUZ65730 UEV65730 UOR65730 UYN65730 VIJ65730 VSF65730 WCB65730 WLX65730 WVT65730 L131176 JH131266 TD131266 ACZ131266 AMV131266 AWR131266 BGN131266 BQJ131266 CAF131266 CKB131266 CTX131266 DDT131266 DNP131266 DXL131266 EHH131266 ERD131266 FAZ131266 FKV131266 FUR131266 GEN131266 GOJ131266 GYF131266 HIB131266 HRX131266 IBT131266 ILP131266 IVL131266 JFH131266 JPD131266 JYZ131266 KIV131266 KSR131266 LCN131266 LMJ131266 LWF131266 MGB131266 MPX131266 MZT131266 NJP131266 NTL131266 ODH131266 OND131266 OWZ131266 PGV131266 PQR131266 QAN131266 QKJ131266 QUF131266 REB131266 RNX131266 RXT131266 SHP131266 SRL131266 TBH131266 TLD131266 TUZ131266 UEV131266 UOR131266 UYN131266 VIJ131266 VSF131266 WCB131266 WLX131266 WVT131266 L196712 JH196802 TD196802 ACZ196802 AMV196802 AWR196802 BGN196802 BQJ196802 CAF196802 CKB196802 CTX196802 DDT196802 DNP196802 DXL196802 EHH196802 ERD196802 FAZ196802 FKV196802 FUR196802 GEN196802 GOJ196802 GYF196802 HIB196802 HRX196802 IBT196802 ILP196802 IVL196802 JFH196802 JPD196802 JYZ196802 KIV196802 KSR196802 LCN196802 LMJ196802 LWF196802 MGB196802 MPX196802 MZT196802 NJP196802 NTL196802 ODH196802 OND196802 OWZ196802 PGV196802 PQR196802 QAN196802 QKJ196802 QUF196802 REB196802 RNX196802 RXT196802 SHP196802 SRL196802 TBH196802 TLD196802 TUZ196802 UEV196802 UOR196802 UYN196802 VIJ196802 VSF196802 WCB196802 WLX196802 WVT196802 L262248 JH262338 TD262338 ACZ262338 AMV262338 AWR262338 BGN262338 BQJ262338 CAF262338 CKB262338 CTX262338 DDT262338 DNP262338 DXL262338 EHH262338 ERD262338 FAZ262338 FKV262338 FUR262338 GEN262338 GOJ262338 GYF262338 HIB262338 HRX262338 IBT262338 ILP262338 IVL262338 JFH262338 JPD262338 JYZ262338 KIV262338 KSR262338 LCN262338 LMJ262338 LWF262338 MGB262338 MPX262338 MZT262338 NJP262338 NTL262338 ODH262338 OND262338 OWZ262338 PGV262338 PQR262338 QAN262338 QKJ262338 QUF262338 REB262338 RNX262338 RXT262338 SHP262338 SRL262338 TBH262338 TLD262338 TUZ262338 UEV262338 UOR262338 UYN262338 VIJ262338 VSF262338 WCB262338 WLX262338 WVT262338 L327784 JH327874 TD327874 ACZ327874 AMV327874 AWR327874 BGN327874 BQJ327874 CAF327874 CKB327874 CTX327874 DDT327874 DNP327874 DXL327874 EHH327874 ERD327874 FAZ327874 FKV327874 FUR327874 GEN327874 GOJ327874 GYF327874 HIB327874 HRX327874 IBT327874 ILP327874 IVL327874 JFH327874 JPD327874 JYZ327874 KIV327874 KSR327874 LCN327874 LMJ327874 LWF327874 MGB327874 MPX327874 MZT327874 NJP327874 NTL327874 ODH327874 OND327874 OWZ327874 PGV327874 PQR327874 QAN327874 QKJ327874 QUF327874 REB327874 RNX327874 RXT327874 SHP327874 SRL327874 TBH327874 TLD327874 TUZ327874 UEV327874 UOR327874 UYN327874 VIJ327874 VSF327874 WCB327874 WLX327874 WVT327874 L393320 JH393410 TD393410 ACZ393410 AMV393410 AWR393410 BGN393410 BQJ393410 CAF393410 CKB393410 CTX393410 DDT393410 DNP393410 DXL393410 EHH393410 ERD393410 FAZ393410 FKV393410 FUR393410 GEN393410 GOJ393410 GYF393410 HIB393410 HRX393410 IBT393410 ILP393410 IVL393410 JFH393410 JPD393410 JYZ393410 KIV393410 KSR393410 LCN393410 LMJ393410 LWF393410 MGB393410 MPX393410 MZT393410 NJP393410 NTL393410 ODH393410 OND393410 OWZ393410 PGV393410 PQR393410 QAN393410 QKJ393410 QUF393410 REB393410 RNX393410 RXT393410 SHP393410 SRL393410 TBH393410 TLD393410 TUZ393410 UEV393410 UOR393410 UYN393410 VIJ393410 VSF393410 WCB393410 WLX393410 WVT393410 L458856 JH458946 TD458946 ACZ458946 AMV458946 AWR458946 BGN458946 BQJ458946 CAF458946 CKB458946 CTX458946 DDT458946 DNP458946 DXL458946 EHH458946 ERD458946 FAZ458946 FKV458946 FUR458946 GEN458946 GOJ458946 GYF458946 HIB458946 HRX458946 IBT458946 ILP458946 IVL458946 JFH458946 JPD458946 JYZ458946 KIV458946 KSR458946 LCN458946 LMJ458946 LWF458946 MGB458946 MPX458946 MZT458946 NJP458946 NTL458946 ODH458946 OND458946 OWZ458946 PGV458946 PQR458946 QAN458946 QKJ458946 QUF458946 REB458946 RNX458946 RXT458946 SHP458946 SRL458946 TBH458946 TLD458946 TUZ458946 UEV458946 UOR458946 UYN458946 VIJ458946 VSF458946 WCB458946 WLX458946 WVT458946 L524392 JH524482 TD524482 ACZ524482 AMV524482 AWR524482 BGN524482 BQJ524482 CAF524482 CKB524482 CTX524482 DDT524482 DNP524482 DXL524482 EHH524482 ERD524482 FAZ524482 FKV524482 FUR524482 GEN524482 GOJ524482 GYF524482 HIB524482 HRX524482 IBT524482 ILP524482 IVL524482 JFH524482 JPD524482 JYZ524482 KIV524482 KSR524482 LCN524482 LMJ524482 LWF524482 MGB524482 MPX524482 MZT524482 NJP524482 NTL524482 ODH524482 OND524482 OWZ524482 PGV524482 PQR524482 QAN524482 QKJ524482 QUF524482 REB524482 RNX524482 RXT524482 SHP524482 SRL524482 TBH524482 TLD524482 TUZ524482 UEV524482 UOR524482 UYN524482 VIJ524482 VSF524482 WCB524482 WLX524482 WVT524482 L589928 JH590018 TD590018 ACZ590018 AMV590018 AWR590018 BGN590018 BQJ590018 CAF590018 CKB590018 CTX590018 DDT590018 DNP590018 DXL590018 EHH590018 ERD590018 FAZ590018 FKV590018 FUR590018 GEN590018 GOJ590018 GYF590018 HIB590018 HRX590018 IBT590018 ILP590018 IVL590018 JFH590018 JPD590018 JYZ590018 KIV590018 KSR590018 LCN590018 LMJ590018 LWF590018 MGB590018 MPX590018 MZT590018 NJP590018 NTL590018 ODH590018 OND590018 OWZ590018 PGV590018 PQR590018 QAN590018 QKJ590018 QUF590018 REB590018 RNX590018 RXT590018 SHP590018 SRL590018 TBH590018 TLD590018 TUZ590018 UEV590018 UOR590018 UYN590018 VIJ590018 VSF590018 WCB590018 WLX590018 WVT590018 L655464 JH655554 TD655554 ACZ655554 AMV655554 AWR655554 BGN655554 BQJ655554 CAF655554 CKB655554 CTX655554 DDT655554 DNP655554 DXL655554 EHH655554 ERD655554 FAZ655554 FKV655554 FUR655554 GEN655554 GOJ655554 GYF655554 HIB655554 HRX655554 IBT655554 ILP655554 IVL655554 JFH655554 JPD655554 JYZ655554 KIV655554 KSR655554 LCN655554 LMJ655554 LWF655554 MGB655554 MPX655554 MZT655554 NJP655554 NTL655554 ODH655554 OND655554 OWZ655554 PGV655554 PQR655554 QAN655554 QKJ655554 QUF655554 REB655554 RNX655554 RXT655554 SHP655554 SRL655554 TBH655554 TLD655554 TUZ655554 UEV655554 UOR655554 UYN655554 VIJ655554 VSF655554 WCB655554 WLX655554 WVT655554 L721000 JH721090 TD721090 ACZ721090 AMV721090 AWR721090 BGN721090 BQJ721090 CAF721090 CKB721090 CTX721090 DDT721090 DNP721090 DXL721090 EHH721090 ERD721090 FAZ721090 FKV721090 FUR721090 GEN721090 GOJ721090 GYF721090 HIB721090 HRX721090 IBT721090 ILP721090 IVL721090 JFH721090 JPD721090 JYZ721090 KIV721090 KSR721090 LCN721090 LMJ721090 LWF721090 MGB721090 MPX721090 MZT721090 NJP721090 NTL721090 ODH721090 OND721090 OWZ721090 PGV721090 PQR721090 QAN721090 QKJ721090 QUF721090 REB721090 RNX721090 RXT721090 SHP721090 SRL721090 TBH721090 TLD721090 TUZ721090 UEV721090 UOR721090 UYN721090 VIJ721090 VSF721090 WCB721090 WLX721090 WVT721090 L786536 JH786626 TD786626 ACZ786626 AMV786626 AWR786626 BGN786626 BQJ786626 CAF786626 CKB786626 CTX786626 DDT786626 DNP786626 DXL786626 EHH786626 ERD786626 FAZ786626 FKV786626 FUR786626 GEN786626 GOJ786626 GYF786626 HIB786626 HRX786626 IBT786626 ILP786626 IVL786626 JFH786626 JPD786626 JYZ786626 KIV786626 KSR786626 LCN786626 LMJ786626 LWF786626 MGB786626 MPX786626 MZT786626 NJP786626 NTL786626 ODH786626 OND786626 OWZ786626 PGV786626 PQR786626 QAN786626 QKJ786626 QUF786626 REB786626 RNX786626 RXT786626 SHP786626 SRL786626 TBH786626 TLD786626 TUZ786626 UEV786626 UOR786626 UYN786626 VIJ786626 VSF786626 WCB786626 WLX786626 WVT786626 L852072 JH852162 TD852162 ACZ852162 AMV852162 AWR852162 BGN852162 BQJ852162 CAF852162 CKB852162 CTX852162 DDT852162 DNP852162 DXL852162 EHH852162 ERD852162 FAZ852162 FKV852162 FUR852162 GEN852162 GOJ852162 GYF852162 HIB852162 HRX852162 IBT852162 ILP852162 IVL852162 JFH852162 JPD852162 JYZ852162 KIV852162 KSR852162 LCN852162 LMJ852162 LWF852162 MGB852162 MPX852162 MZT852162 NJP852162 NTL852162 ODH852162 OND852162 OWZ852162 PGV852162 PQR852162 QAN852162 QKJ852162 QUF852162 REB852162 RNX852162 RXT852162 SHP852162 SRL852162 TBH852162 TLD852162 TUZ852162 UEV852162 UOR852162 UYN852162 VIJ852162 VSF852162 WCB852162 WLX852162 WVT852162 L917608 JH917698 TD917698 ACZ917698 AMV917698 AWR917698 BGN917698 BQJ917698 CAF917698 CKB917698 CTX917698 DDT917698 DNP917698 DXL917698 EHH917698 ERD917698 FAZ917698 FKV917698 FUR917698 GEN917698 GOJ917698 GYF917698 HIB917698 HRX917698 IBT917698 ILP917698 IVL917698 JFH917698 JPD917698 JYZ917698 KIV917698 KSR917698 LCN917698 LMJ917698 LWF917698 MGB917698 MPX917698 MZT917698 NJP917698 NTL917698 ODH917698 OND917698 OWZ917698 PGV917698 PQR917698 QAN917698 QKJ917698 QUF917698 REB917698 RNX917698 RXT917698 SHP917698 SRL917698 TBH917698 TLD917698 TUZ917698 UEV917698 UOR917698 UYN917698 VIJ917698 VSF917698 WCB917698 WLX917698 WVT917698 L983144 JH983234 TD983234 ACZ983234 AMV983234 AWR983234 BGN983234 BQJ983234 CAF983234 CKB983234 CTX983234 DDT983234 DNP983234 DXL983234 EHH983234 ERD983234 FAZ983234 FKV983234 FUR983234 GEN983234 GOJ983234 GYF983234 HIB983234 HRX983234 IBT983234 ILP983234 IVL983234 JFH983234 JPD983234 JYZ983234 KIV983234 KSR983234 LCN983234 LMJ983234 LWF983234 MGB983234 MPX983234 MZT983234 NJP983234 NTL983234 ODH983234 OND983234 OWZ983234 PGV983234 PQR983234 QAN983234 QKJ983234 QUF983234 REB983234 RNX983234 RXT983234 SHP983234 SRL983234 TBH983234 TLD983234 TUZ983234 UEV983234 UOR983234 UYN983234 VIJ983234 VSF983234 WCB983234 WLX983234 WVT983234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345"/>
  <sheetViews>
    <sheetView showGridLines="0" showRowColHeaders="0" tabSelected="1" zoomScale="90" zoomScaleNormal="90" workbookViewId="0">
      <selection activeCell="B3" sqref="B3"/>
    </sheetView>
  </sheetViews>
  <sheetFormatPr defaultColWidth="8.6640625" defaultRowHeight="13.8" x14ac:dyDescent="0.25"/>
  <cols>
    <col min="1" max="1" width="4.109375" style="2" customWidth="1"/>
    <col min="2" max="2" width="9.109375" style="2"/>
    <col min="3" max="3" width="10.44140625" style="2" customWidth="1"/>
    <col min="4" max="8" width="9.109375" style="2"/>
    <col min="9" max="9" width="10.44140625" style="2" customWidth="1"/>
    <col min="10" max="10" width="10.6640625" style="2" customWidth="1"/>
    <col min="11" max="11" width="9.109375" style="2"/>
    <col min="12" max="12" width="9.6640625" style="2" customWidth="1"/>
    <col min="13" max="14" width="10.6640625" style="2" customWidth="1"/>
    <col min="15" max="15" width="10.44140625" style="2" customWidth="1"/>
    <col min="16" max="16" width="9.44140625" style="2" customWidth="1"/>
    <col min="17" max="17" width="4.109375" style="26" customWidth="1"/>
    <col min="18" max="18" width="21" style="26" hidden="1" customWidth="1"/>
    <col min="19" max="19" width="9.109375" style="13" hidden="1" customWidth="1"/>
    <col min="20" max="20" width="8.44140625" style="13" hidden="1" customWidth="1"/>
    <col min="21" max="21" width="9.109375" style="26" hidden="1" customWidth="1"/>
    <col min="22" max="22" width="9.109375" style="13" hidden="1" customWidth="1"/>
    <col min="23" max="23" width="9.109375" style="26" hidden="1" customWidth="1"/>
    <col min="24" max="24" width="9.109375" style="27" hidden="1" customWidth="1"/>
    <col min="25" max="27" width="6.6640625" style="154" customWidth="1"/>
    <col min="28" max="28" width="5.44140625" style="13" customWidth="1"/>
    <col min="29" max="32" width="9.109375" style="13" customWidth="1"/>
    <col min="33" max="36" width="8.6640625" style="3" customWidth="1"/>
    <col min="37" max="51" width="8.6640625" style="3"/>
    <col min="52" max="16384" width="8.6640625" style="2"/>
  </cols>
  <sheetData>
    <row r="1" spans="1:23" ht="14.25" customHeight="1" x14ac:dyDescent="0.25">
      <c r="A1" s="13"/>
      <c r="B1" s="13"/>
      <c r="C1" s="13"/>
      <c r="D1" s="13"/>
      <c r="E1" s="13"/>
      <c r="F1" s="13"/>
      <c r="G1" s="13"/>
      <c r="H1" s="13"/>
      <c r="I1" s="13"/>
      <c r="J1" s="13"/>
      <c r="K1" s="13"/>
      <c r="L1" s="13"/>
      <c r="M1" s="13"/>
      <c r="N1" s="13"/>
      <c r="O1" s="13"/>
      <c r="P1" s="13"/>
      <c r="W1" s="13"/>
    </row>
    <row r="2" spans="1:23" ht="14.25" customHeight="1" x14ac:dyDescent="0.25">
      <c r="A2" s="13"/>
      <c r="B2" s="304" t="s">
        <v>751</v>
      </c>
      <c r="C2" s="305"/>
      <c r="D2" s="305"/>
      <c r="E2" s="305"/>
      <c r="F2" s="305"/>
      <c r="G2" s="305"/>
      <c r="H2" s="305"/>
      <c r="I2" s="305"/>
      <c r="J2" s="305"/>
      <c r="K2" s="305"/>
      <c r="L2" s="305"/>
      <c r="M2" s="305"/>
      <c r="N2" s="305"/>
      <c r="O2" s="305"/>
      <c r="P2" s="305"/>
      <c r="W2" s="13"/>
    </row>
    <row r="3" spans="1:23" ht="14.25" customHeight="1" x14ac:dyDescent="0.25">
      <c r="A3" s="13"/>
      <c r="B3" s="13"/>
      <c r="C3" s="13"/>
      <c r="D3" s="13"/>
      <c r="E3" s="13"/>
      <c r="F3" s="13"/>
      <c r="G3" s="13"/>
      <c r="H3" s="13"/>
      <c r="I3" s="13"/>
      <c r="J3" s="13"/>
      <c r="K3" s="13"/>
      <c r="L3" s="13"/>
      <c r="M3" s="13"/>
      <c r="N3" s="13"/>
      <c r="O3" s="13"/>
      <c r="P3" s="13"/>
      <c r="W3" s="13"/>
    </row>
    <row r="4" spans="1:23" ht="15.45" customHeight="1" x14ac:dyDescent="0.3">
      <c r="A4" s="13"/>
      <c r="B4" s="317"/>
      <c r="C4" s="318"/>
      <c r="D4" s="318"/>
      <c r="E4" s="318"/>
      <c r="F4" s="318"/>
      <c r="G4" s="318"/>
      <c r="H4" s="318"/>
      <c r="I4" s="318"/>
      <c r="J4" s="318"/>
      <c r="K4" s="318"/>
      <c r="L4" s="318"/>
      <c r="M4" s="318"/>
      <c r="N4" s="318"/>
      <c r="O4" s="318"/>
      <c r="P4" s="319"/>
      <c r="W4" s="13"/>
    </row>
    <row r="5" spans="1:23" ht="15.45" customHeight="1" x14ac:dyDescent="0.25">
      <c r="A5" s="13"/>
      <c r="B5" s="28"/>
      <c r="C5" s="29"/>
      <c r="D5" s="29"/>
      <c r="E5" s="29"/>
      <c r="F5" s="29"/>
      <c r="G5" s="29"/>
      <c r="H5" s="29"/>
      <c r="I5" s="29"/>
      <c r="J5" s="29"/>
      <c r="K5" s="29"/>
      <c r="L5" s="29"/>
      <c r="M5" s="29"/>
      <c r="N5" s="29"/>
      <c r="O5" s="29"/>
      <c r="P5" s="8"/>
      <c r="W5" s="13"/>
    </row>
    <row r="6" spans="1:23" ht="21.45" customHeight="1" x14ac:dyDescent="0.25">
      <c r="A6" s="13"/>
      <c r="B6" s="69" t="s">
        <v>1</v>
      </c>
      <c r="C6" s="29"/>
      <c r="D6" s="29"/>
      <c r="E6" s="29"/>
      <c r="F6" s="29"/>
      <c r="G6" s="29"/>
      <c r="H6" s="29"/>
      <c r="I6" s="29"/>
      <c r="J6" s="29"/>
      <c r="K6" s="29"/>
      <c r="L6" s="29"/>
      <c r="M6" s="29"/>
      <c r="N6" s="29"/>
      <c r="O6" s="29"/>
      <c r="P6" s="8"/>
      <c r="W6" s="13"/>
    </row>
    <row r="7" spans="1:23" ht="15.45" customHeight="1" x14ac:dyDescent="0.25">
      <c r="A7" s="13"/>
      <c r="B7" s="30"/>
      <c r="C7" s="29"/>
      <c r="D7" s="29"/>
      <c r="E7" s="29"/>
      <c r="F7" s="29"/>
      <c r="G7" s="29"/>
      <c r="H7" s="29"/>
      <c r="I7" s="29"/>
      <c r="J7" s="29"/>
      <c r="K7" s="29"/>
      <c r="L7" s="29"/>
      <c r="M7" s="29"/>
      <c r="N7" s="29"/>
      <c r="O7" s="29"/>
      <c r="P7" s="8"/>
      <c r="W7" s="13"/>
    </row>
    <row r="8" spans="1:23" ht="15.45" customHeight="1" x14ac:dyDescent="0.25">
      <c r="A8" s="13"/>
      <c r="B8" s="9"/>
      <c r="C8" s="6"/>
      <c r="D8" s="6"/>
      <c r="E8" s="6"/>
      <c r="F8" s="6"/>
      <c r="G8" s="6"/>
      <c r="H8" s="6"/>
      <c r="I8" s="6"/>
      <c r="J8" s="6"/>
      <c r="K8" s="6"/>
      <c r="L8" s="6"/>
      <c r="M8" s="6"/>
      <c r="N8" s="6"/>
      <c r="O8" s="6"/>
      <c r="P8" s="8"/>
      <c r="T8" s="31"/>
      <c r="U8" s="32" t="s">
        <v>2</v>
      </c>
      <c r="W8" s="13"/>
    </row>
    <row r="9" spans="1:23" ht="15.45" customHeight="1" x14ac:dyDescent="0.25">
      <c r="A9" s="13"/>
      <c r="B9" s="5" t="s">
        <v>632</v>
      </c>
      <c r="C9" s="6"/>
      <c r="D9" s="314" t="str">
        <f>IF('Administratief luik'!C39="","",'Administratief luik'!C39)</f>
        <v/>
      </c>
      <c r="E9" s="320"/>
      <c r="F9" s="321"/>
      <c r="G9" s="6"/>
      <c r="H9" s="18"/>
      <c r="I9" s="33"/>
      <c r="J9" s="6"/>
      <c r="K9" s="7" t="s">
        <v>130</v>
      </c>
      <c r="L9" s="6"/>
      <c r="M9" s="306" t="str">
        <f>IF('Administratief luik'!D79="","",'Administratief luik'!D79)</f>
        <v/>
      </c>
      <c r="N9" s="309"/>
      <c r="O9" s="310"/>
      <c r="P9" s="8"/>
      <c r="R9" s="55"/>
      <c r="T9" s="14"/>
      <c r="U9" s="34" t="s">
        <v>3</v>
      </c>
      <c r="W9" s="13"/>
    </row>
    <row r="10" spans="1:23" ht="15.45" customHeight="1" x14ac:dyDescent="0.25">
      <c r="A10" s="13"/>
      <c r="B10" s="9"/>
      <c r="C10" s="6"/>
      <c r="D10" s="7"/>
      <c r="E10" s="7"/>
      <c r="F10" s="7"/>
      <c r="G10" s="6"/>
      <c r="H10" s="7"/>
      <c r="I10" s="33"/>
      <c r="J10" s="6"/>
      <c r="K10" s="6"/>
      <c r="L10" s="7"/>
      <c r="M10" s="10"/>
      <c r="N10" s="10"/>
      <c r="O10" s="10"/>
      <c r="P10" s="8"/>
      <c r="T10" s="14"/>
      <c r="U10" s="34" t="s">
        <v>4</v>
      </c>
      <c r="W10" s="13"/>
    </row>
    <row r="11" spans="1:23" ht="15.45" customHeight="1" x14ac:dyDescent="0.25">
      <c r="A11" s="13"/>
      <c r="B11" s="5" t="s">
        <v>127</v>
      </c>
      <c r="C11" s="6"/>
      <c r="D11" s="306" t="str">
        <f>IF('Administratief luik'!C43="","",'Administratief luik'!C43)</f>
        <v/>
      </c>
      <c r="E11" s="307"/>
      <c r="F11" s="308"/>
      <c r="G11" s="6"/>
      <c r="H11" s="18"/>
      <c r="I11" s="35"/>
      <c r="J11" s="6"/>
      <c r="K11" s="7" t="s">
        <v>544</v>
      </c>
      <c r="L11" s="6"/>
      <c r="M11" s="306" t="str">
        <f>IF('Administratief luik'!D83="","",'Administratief luik'!D83)</f>
        <v/>
      </c>
      <c r="N11" s="309"/>
      <c r="O11" s="310"/>
      <c r="P11" s="8"/>
      <c r="T11" s="36"/>
      <c r="U11" s="37" t="s">
        <v>5</v>
      </c>
      <c r="W11" s="13"/>
    </row>
    <row r="12" spans="1:23" ht="15.45" customHeight="1" x14ac:dyDescent="0.25">
      <c r="A12" s="13"/>
      <c r="B12" s="9"/>
      <c r="C12" s="6"/>
      <c r="D12" s="7"/>
      <c r="E12" s="7"/>
      <c r="F12" s="7"/>
      <c r="G12" s="6"/>
      <c r="H12" s="6"/>
      <c r="I12" s="6"/>
      <c r="J12" s="6"/>
      <c r="K12" s="6"/>
      <c r="L12" s="7"/>
      <c r="M12" s="10"/>
      <c r="N12" s="10"/>
      <c r="O12" s="10"/>
      <c r="P12" s="8"/>
      <c r="W12" s="13"/>
    </row>
    <row r="13" spans="1:23" ht="15.45" customHeight="1" x14ac:dyDescent="0.25">
      <c r="A13" s="13"/>
      <c r="B13" s="5" t="s">
        <v>129</v>
      </c>
      <c r="C13" s="6"/>
      <c r="D13" s="314">
        <f>'Administratief luik'!C41</f>
        <v>0</v>
      </c>
      <c r="E13" s="315"/>
      <c r="F13" s="316"/>
      <c r="G13" s="6"/>
      <c r="H13" s="6"/>
      <c r="I13" s="6"/>
      <c r="J13" s="6"/>
      <c r="K13" s="7" t="s">
        <v>0</v>
      </c>
      <c r="L13" s="6"/>
      <c r="M13" s="311" t="str">
        <f>IF('Administratief luik'!C8="","",'Administratief luik'!C8)</f>
        <v/>
      </c>
      <c r="N13" s="312"/>
      <c r="O13" s="313"/>
      <c r="P13" s="8"/>
      <c r="U13" s="38" t="s">
        <v>6</v>
      </c>
      <c r="W13" s="13"/>
    </row>
    <row r="14" spans="1:23" ht="15.45" customHeight="1" x14ac:dyDescent="0.25">
      <c r="A14" s="13"/>
      <c r="B14" s="9"/>
      <c r="C14" s="6"/>
      <c r="D14" s="7"/>
      <c r="E14" s="7"/>
      <c r="F14" s="7"/>
      <c r="G14" s="6"/>
      <c r="H14" s="6"/>
      <c r="I14" s="6"/>
      <c r="J14" s="6"/>
      <c r="K14" s="6"/>
      <c r="L14" s="7"/>
      <c r="M14" s="10"/>
      <c r="N14" s="10"/>
      <c r="O14" s="10"/>
      <c r="P14" s="8"/>
      <c r="U14" s="39" t="s">
        <v>7</v>
      </c>
      <c r="W14" s="13"/>
    </row>
    <row r="15" spans="1:23" ht="15.45" customHeight="1" thickBot="1" x14ac:dyDescent="0.3">
      <c r="A15" s="13"/>
      <c r="B15" s="40"/>
      <c r="C15" s="41"/>
      <c r="D15" s="41"/>
      <c r="E15" s="41"/>
      <c r="F15" s="41"/>
      <c r="G15" s="41"/>
      <c r="H15" s="41"/>
      <c r="I15" s="41"/>
      <c r="J15" s="41"/>
      <c r="K15" s="41"/>
      <c r="L15" s="41"/>
      <c r="M15" s="41"/>
      <c r="N15" s="41"/>
      <c r="O15" s="41"/>
      <c r="P15" s="42"/>
      <c r="W15" s="13"/>
    </row>
    <row r="16" spans="1:23" x14ac:dyDescent="0.25">
      <c r="A16" s="13"/>
      <c r="B16" s="43"/>
      <c r="C16" s="44"/>
      <c r="D16" s="44"/>
      <c r="E16" s="44"/>
      <c r="F16" s="44"/>
      <c r="G16" s="44"/>
      <c r="H16" s="44"/>
      <c r="I16" s="331"/>
      <c r="J16" s="332"/>
      <c r="K16" s="331"/>
      <c r="L16" s="332"/>
      <c r="M16" s="44"/>
      <c r="N16" s="44"/>
      <c r="O16" s="44"/>
      <c r="P16" s="45"/>
      <c r="W16" s="13"/>
    </row>
    <row r="17" spans="1:27" x14ac:dyDescent="0.25">
      <c r="A17" s="13"/>
      <c r="B17" s="43"/>
      <c r="C17" s="331"/>
      <c r="D17" s="332"/>
      <c r="E17" s="331"/>
      <c r="F17" s="332"/>
      <c r="G17" s="331"/>
      <c r="H17" s="332"/>
      <c r="I17" s="331"/>
      <c r="J17" s="332"/>
      <c r="K17" s="331"/>
      <c r="L17" s="332"/>
      <c r="M17" s="44"/>
      <c r="N17" s="44"/>
      <c r="O17" s="46" t="s">
        <v>8</v>
      </c>
      <c r="P17" s="45"/>
      <c r="U17" s="38">
        <v>0</v>
      </c>
      <c r="W17" s="13"/>
      <c r="Y17" s="322" t="s">
        <v>555</v>
      </c>
      <c r="Z17" s="322"/>
      <c r="AA17" s="322"/>
    </row>
    <row r="18" spans="1:27" x14ac:dyDescent="0.25">
      <c r="A18" s="13"/>
      <c r="B18" s="47" t="s">
        <v>99</v>
      </c>
      <c r="C18" s="333" t="s">
        <v>55</v>
      </c>
      <c r="D18" s="334"/>
      <c r="E18" s="334"/>
      <c r="F18" s="334"/>
      <c r="G18" s="331"/>
      <c r="H18" s="332"/>
      <c r="I18" s="331"/>
      <c r="J18" s="332"/>
      <c r="K18" s="331"/>
      <c r="L18" s="332"/>
      <c r="M18" s="44"/>
      <c r="N18" s="44"/>
      <c r="O18" s="49"/>
      <c r="P18" s="45"/>
      <c r="U18" s="50">
        <v>1</v>
      </c>
      <c r="W18" s="13"/>
    </row>
    <row r="19" spans="1:27" x14ac:dyDescent="0.25">
      <c r="A19" s="13"/>
      <c r="B19" s="43"/>
      <c r="C19" s="44"/>
      <c r="D19" s="44"/>
      <c r="E19" s="44"/>
      <c r="F19" s="44"/>
      <c r="G19" s="44"/>
      <c r="H19" s="44"/>
      <c r="I19" s="44"/>
      <c r="J19" s="44"/>
      <c r="K19" s="44"/>
      <c r="L19" s="44"/>
      <c r="M19" s="44"/>
      <c r="N19" s="44"/>
      <c r="O19" s="44"/>
      <c r="P19" s="45"/>
      <c r="U19" s="26">
        <v>2</v>
      </c>
      <c r="W19" s="13"/>
      <c r="Y19" s="155" t="s">
        <v>556</v>
      </c>
      <c r="Z19" s="155"/>
      <c r="AA19" s="155" t="s">
        <v>557</v>
      </c>
    </row>
    <row r="20" spans="1:27" ht="14.4" x14ac:dyDescent="0.3">
      <c r="A20" s="13"/>
      <c r="B20" s="43"/>
      <c r="C20" s="51" t="s">
        <v>11</v>
      </c>
      <c r="D20" s="44"/>
      <c r="E20" s="44"/>
      <c r="F20" s="44"/>
      <c r="G20" s="44"/>
      <c r="H20" s="44"/>
      <c r="I20" s="44"/>
      <c r="J20" s="44"/>
      <c r="K20" s="44"/>
      <c r="L20" s="44"/>
      <c r="M20" s="44"/>
      <c r="N20" s="44"/>
      <c r="O20" s="44"/>
      <c r="P20" s="45"/>
      <c r="U20" s="50">
        <v>3</v>
      </c>
      <c r="W20" s="13"/>
    </row>
    <row r="21" spans="1:27" x14ac:dyDescent="0.25">
      <c r="A21" s="13"/>
      <c r="B21" s="43"/>
      <c r="C21" s="44"/>
      <c r="D21" s="44"/>
      <c r="E21" s="44"/>
      <c r="F21" s="44"/>
      <c r="G21" s="44"/>
      <c r="H21" s="44"/>
      <c r="I21" s="44"/>
      <c r="J21" s="44"/>
      <c r="K21" s="44"/>
      <c r="L21" s="44"/>
      <c r="M21" s="44"/>
      <c r="N21" s="44"/>
      <c r="O21" s="44"/>
      <c r="P21" s="45"/>
      <c r="U21" s="50">
        <v>4</v>
      </c>
      <c r="W21" s="13"/>
    </row>
    <row r="22" spans="1:27" x14ac:dyDescent="0.25">
      <c r="A22" s="13"/>
      <c r="B22" s="43"/>
      <c r="C22" s="44"/>
      <c r="D22" s="44"/>
      <c r="E22" s="44"/>
      <c r="F22" s="44"/>
      <c r="G22" s="44"/>
      <c r="H22" s="44"/>
      <c r="I22" s="44"/>
      <c r="J22" s="44"/>
      <c r="K22" s="44"/>
      <c r="L22" s="44"/>
      <c r="M22" s="44"/>
      <c r="N22" s="44"/>
      <c r="O22" s="44"/>
      <c r="P22" s="45"/>
      <c r="U22" s="39" t="s">
        <v>10</v>
      </c>
      <c r="W22" s="13"/>
    </row>
    <row r="23" spans="1:27" x14ac:dyDescent="0.25">
      <c r="A23" s="13"/>
      <c r="B23" s="43"/>
      <c r="C23" s="44"/>
      <c r="D23" s="44"/>
      <c r="E23" s="44"/>
      <c r="F23" s="44"/>
      <c r="G23" s="44"/>
      <c r="H23" s="44"/>
      <c r="I23" s="44"/>
      <c r="J23" s="44"/>
      <c r="K23" s="44"/>
      <c r="L23" s="44"/>
      <c r="M23" s="44"/>
      <c r="N23" s="44"/>
      <c r="O23" s="44"/>
      <c r="P23" s="45"/>
      <c r="U23" s="13"/>
      <c r="W23" s="13"/>
    </row>
    <row r="24" spans="1:27" x14ac:dyDescent="0.25">
      <c r="A24" s="13"/>
      <c r="B24" s="43"/>
      <c r="C24" s="44"/>
      <c r="D24" s="44"/>
      <c r="E24" s="44"/>
      <c r="F24" s="44"/>
      <c r="G24" s="44"/>
      <c r="H24" s="44"/>
      <c r="I24" s="44"/>
      <c r="J24" s="44"/>
      <c r="K24" s="44"/>
      <c r="L24" s="44"/>
      <c r="M24" s="44"/>
      <c r="N24" s="44"/>
      <c r="O24" s="44"/>
      <c r="P24" s="45"/>
      <c r="U24" s="13"/>
      <c r="W24" s="13"/>
    </row>
    <row r="25" spans="1:27" x14ac:dyDescent="0.25">
      <c r="A25" s="13"/>
      <c r="B25" s="43"/>
      <c r="C25" s="44"/>
      <c r="D25" s="44"/>
      <c r="E25" s="44"/>
      <c r="F25" s="44"/>
      <c r="G25" s="44"/>
      <c r="H25" s="44"/>
      <c r="I25" s="44"/>
      <c r="J25" s="44"/>
      <c r="K25" s="44"/>
      <c r="L25" s="44"/>
      <c r="M25" s="44"/>
      <c r="N25" s="44"/>
      <c r="O25" s="44"/>
      <c r="P25" s="45"/>
      <c r="U25" s="13"/>
      <c r="W25" s="13"/>
    </row>
    <row r="26" spans="1:27" x14ac:dyDescent="0.25">
      <c r="A26" s="13"/>
      <c r="B26" s="43"/>
      <c r="C26" s="44"/>
      <c r="D26" s="44"/>
      <c r="E26" s="44"/>
      <c r="F26" s="44"/>
      <c r="G26" s="44"/>
      <c r="H26" s="44"/>
      <c r="I26" s="44"/>
      <c r="J26" s="44"/>
      <c r="K26" s="44"/>
      <c r="L26" s="44"/>
      <c r="M26" s="44"/>
      <c r="N26" s="44"/>
      <c r="O26" s="44"/>
      <c r="P26" s="45"/>
      <c r="U26" s="13"/>
      <c r="W26" s="13"/>
    </row>
    <row r="27" spans="1:27" x14ac:dyDescent="0.25">
      <c r="A27" s="13"/>
      <c r="B27" s="43"/>
      <c r="C27" s="44"/>
      <c r="D27" s="44"/>
      <c r="E27" s="44"/>
      <c r="F27" s="44"/>
      <c r="G27" s="44"/>
      <c r="H27" s="44"/>
      <c r="I27" s="44"/>
      <c r="J27" s="44"/>
      <c r="K27" s="44"/>
      <c r="L27" s="44"/>
      <c r="M27" s="44"/>
      <c r="N27" s="44"/>
      <c r="O27" s="44"/>
      <c r="P27" s="45"/>
      <c r="U27" s="13"/>
      <c r="W27" s="13"/>
    </row>
    <row r="28" spans="1:27" x14ac:dyDescent="0.25">
      <c r="A28" s="13"/>
      <c r="B28" s="43"/>
      <c r="C28" s="44"/>
      <c r="D28" s="44"/>
      <c r="E28" s="44"/>
      <c r="F28" s="44"/>
      <c r="G28" s="44"/>
      <c r="H28" s="44"/>
      <c r="I28" s="44"/>
      <c r="J28" s="44"/>
      <c r="K28" s="44"/>
      <c r="L28" s="44"/>
      <c r="M28" s="44"/>
      <c r="N28" s="44"/>
      <c r="O28" s="44"/>
      <c r="P28" s="45"/>
      <c r="U28" s="13"/>
      <c r="W28" s="13"/>
    </row>
    <row r="29" spans="1:27" x14ac:dyDescent="0.25">
      <c r="A29" s="13"/>
      <c r="B29" s="43"/>
      <c r="C29" s="44"/>
      <c r="D29" s="44"/>
      <c r="E29" s="44"/>
      <c r="F29" s="44"/>
      <c r="G29" s="44"/>
      <c r="H29" s="44"/>
      <c r="I29" s="44"/>
      <c r="J29" s="44"/>
      <c r="K29" s="44"/>
      <c r="L29" s="44"/>
      <c r="M29" s="44"/>
      <c r="N29" s="44"/>
      <c r="O29" s="44"/>
      <c r="P29" s="45"/>
      <c r="U29" s="13"/>
      <c r="W29" s="13"/>
    </row>
    <row r="30" spans="1:27" x14ac:dyDescent="0.25">
      <c r="A30" s="13"/>
      <c r="B30" s="43"/>
      <c r="C30" s="44"/>
      <c r="D30" s="44"/>
      <c r="E30" s="44"/>
      <c r="F30" s="44"/>
      <c r="G30" s="44"/>
      <c r="H30" s="44"/>
      <c r="I30" s="44"/>
      <c r="J30" s="44"/>
      <c r="K30" s="44"/>
      <c r="L30" s="44"/>
      <c r="M30" s="44"/>
      <c r="N30" s="44"/>
      <c r="O30" s="44"/>
      <c r="P30" s="45"/>
      <c r="U30" s="13"/>
      <c r="W30" s="13"/>
    </row>
    <row r="31" spans="1:27" x14ac:dyDescent="0.25">
      <c r="A31" s="13"/>
      <c r="B31" s="43"/>
      <c r="C31" s="44"/>
      <c r="D31" s="44"/>
      <c r="E31" s="44"/>
      <c r="F31" s="44"/>
      <c r="G31" s="44"/>
      <c r="H31" s="44"/>
      <c r="I31" s="44"/>
      <c r="J31" s="44"/>
      <c r="K31" s="44"/>
      <c r="L31" s="44"/>
      <c r="M31" s="44"/>
      <c r="N31" s="44"/>
      <c r="O31" s="44"/>
      <c r="P31" s="45"/>
      <c r="U31" s="13"/>
      <c r="W31" s="13"/>
    </row>
    <row r="32" spans="1:27" x14ac:dyDescent="0.25">
      <c r="A32" s="13"/>
      <c r="B32" s="43"/>
      <c r="C32" s="44"/>
      <c r="D32" s="44"/>
      <c r="E32" s="44"/>
      <c r="F32" s="44"/>
      <c r="G32" s="44"/>
      <c r="H32" s="44"/>
      <c r="I32" s="44"/>
      <c r="J32" s="44"/>
      <c r="K32" s="44"/>
      <c r="L32" s="44"/>
      <c r="M32" s="44"/>
      <c r="N32" s="44"/>
      <c r="O32" s="44"/>
      <c r="P32" s="45"/>
      <c r="U32" s="13"/>
      <c r="W32" s="13"/>
    </row>
    <row r="33" spans="1:27" x14ac:dyDescent="0.25">
      <c r="A33" s="13"/>
      <c r="B33" s="43"/>
      <c r="C33" s="44"/>
      <c r="D33" s="44"/>
      <c r="E33" s="44"/>
      <c r="F33" s="44"/>
      <c r="G33" s="44"/>
      <c r="H33" s="44"/>
      <c r="I33" s="44"/>
      <c r="J33" s="44"/>
      <c r="K33" s="44"/>
      <c r="L33" s="44"/>
      <c r="M33" s="44"/>
      <c r="N33" s="44"/>
      <c r="O33" s="44"/>
      <c r="P33" s="45"/>
      <c r="U33" s="13"/>
      <c r="W33" s="13"/>
    </row>
    <row r="34" spans="1:27" x14ac:dyDescent="0.25">
      <c r="A34" s="13"/>
      <c r="B34" s="43"/>
      <c r="C34" s="44"/>
      <c r="D34" s="44"/>
      <c r="E34" s="44"/>
      <c r="F34" s="44"/>
      <c r="G34" s="44"/>
      <c r="H34" s="44"/>
      <c r="I34" s="44"/>
      <c r="J34" s="44"/>
      <c r="K34" s="44"/>
      <c r="L34" s="44"/>
      <c r="M34" s="44"/>
      <c r="N34" s="44"/>
      <c r="O34" s="44"/>
      <c r="P34" s="45"/>
      <c r="U34" s="13"/>
      <c r="W34" s="13"/>
    </row>
    <row r="35" spans="1:27" x14ac:dyDescent="0.25">
      <c r="A35" s="13"/>
      <c r="B35" s="43"/>
      <c r="C35" s="44"/>
      <c r="D35" s="44"/>
      <c r="E35" s="44"/>
      <c r="F35" s="44"/>
      <c r="G35" s="44"/>
      <c r="H35" s="44"/>
      <c r="I35" s="44"/>
      <c r="J35" s="44"/>
      <c r="K35" s="44"/>
      <c r="L35" s="44"/>
      <c r="M35" s="44"/>
      <c r="N35" s="44"/>
      <c r="O35" s="46" t="s">
        <v>12</v>
      </c>
      <c r="P35" s="45"/>
      <c r="U35" s="13"/>
      <c r="W35" s="13"/>
      <c r="Y35" s="322" t="s">
        <v>555</v>
      </c>
      <c r="Z35" s="322"/>
      <c r="AA35" s="322"/>
    </row>
    <row r="36" spans="1:27" x14ac:dyDescent="0.25">
      <c r="A36" s="13"/>
      <c r="B36" s="47" t="s">
        <v>100</v>
      </c>
      <c r="C36" s="333" t="s">
        <v>43</v>
      </c>
      <c r="D36" s="334"/>
      <c r="E36" s="334"/>
      <c r="F36" s="334"/>
      <c r="G36" s="44"/>
      <c r="H36" s="44"/>
      <c r="I36" s="44"/>
      <c r="J36" s="44"/>
      <c r="K36" s="44"/>
      <c r="L36" s="44"/>
      <c r="M36" s="44"/>
      <c r="N36" s="44"/>
      <c r="O36" s="49"/>
      <c r="P36" s="45"/>
      <c r="U36" s="13"/>
      <c r="W36" s="13"/>
    </row>
    <row r="37" spans="1:27" x14ac:dyDescent="0.25">
      <c r="A37" s="13"/>
      <c r="B37" s="43"/>
      <c r="C37" s="44"/>
      <c r="D37" s="44"/>
      <c r="E37" s="44"/>
      <c r="F37" s="44"/>
      <c r="G37" s="44"/>
      <c r="H37" s="44"/>
      <c r="I37" s="44"/>
      <c r="J37" s="44"/>
      <c r="K37" s="44"/>
      <c r="L37" s="44"/>
      <c r="M37" s="44"/>
      <c r="N37" s="44"/>
      <c r="O37" s="44"/>
      <c r="P37" s="45"/>
      <c r="U37" s="13"/>
      <c r="W37" s="13"/>
      <c r="Y37" s="155" t="s">
        <v>556</v>
      </c>
      <c r="Z37" s="155"/>
      <c r="AA37" s="155" t="s">
        <v>557</v>
      </c>
    </row>
    <row r="38" spans="1:27" ht="14.4" x14ac:dyDescent="0.3">
      <c r="A38" s="13"/>
      <c r="B38" s="43"/>
      <c r="C38" s="51" t="s">
        <v>11</v>
      </c>
      <c r="D38" s="44"/>
      <c r="E38" s="44"/>
      <c r="F38" s="44"/>
      <c r="G38" s="44"/>
      <c r="H38" s="44"/>
      <c r="I38" s="44"/>
      <c r="J38" s="44"/>
      <c r="K38" s="44"/>
      <c r="L38" s="44"/>
      <c r="M38" s="44"/>
      <c r="N38" s="44"/>
      <c r="O38" s="44"/>
      <c r="P38" s="45"/>
      <c r="U38" s="13"/>
      <c r="W38" s="13"/>
    </row>
    <row r="39" spans="1:27" x14ac:dyDescent="0.25">
      <c r="A39" s="13"/>
      <c r="B39" s="43"/>
      <c r="C39" s="44"/>
      <c r="D39" s="44"/>
      <c r="E39" s="44"/>
      <c r="F39" s="44"/>
      <c r="G39" s="44"/>
      <c r="H39" s="44"/>
      <c r="I39" s="44"/>
      <c r="J39" s="44"/>
      <c r="K39" s="44"/>
      <c r="L39" s="44"/>
      <c r="M39" s="44"/>
      <c r="N39" s="44"/>
      <c r="O39" s="44"/>
      <c r="P39" s="45"/>
      <c r="U39" s="13"/>
      <c r="W39" s="13"/>
    </row>
    <row r="40" spans="1:27" x14ac:dyDescent="0.25">
      <c r="A40" s="13"/>
      <c r="B40" s="43"/>
      <c r="C40" s="44"/>
      <c r="D40" s="44"/>
      <c r="E40" s="44"/>
      <c r="F40" s="44"/>
      <c r="G40" s="44"/>
      <c r="H40" s="44"/>
      <c r="I40" s="44"/>
      <c r="J40" s="44"/>
      <c r="K40" s="44"/>
      <c r="L40" s="44"/>
      <c r="M40" s="44"/>
      <c r="N40" s="44"/>
      <c r="O40" s="44"/>
      <c r="P40" s="45"/>
      <c r="U40" s="13"/>
      <c r="W40" s="13"/>
    </row>
    <row r="41" spans="1:27" x14ac:dyDescent="0.25">
      <c r="A41" s="13"/>
      <c r="B41" s="43"/>
      <c r="C41" s="44"/>
      <c r="D41" s="44"/>
      <c r="E41" s="44"/>
      <c r="F41" s="44"/>
      <c r="G41" s="44"/>
      <c r="H41" s="44"/>
      <c r="I41" s="44"/>
      <c r="J41" s="44"/>
      <c r="K41" s="44"/>
      <c r="L41" s="44"/>
      <c r="M41" s="44"/>
      <c r="N41" s="44"/>
      <c r="O41" s="44"/>
      <c r="P41" s="45"/>
      <c r="U41" s="13"/>
      <c r="W41" s="13"/>
    </row>
    <row r="42" spans="1:27" x14ac:dyDescent="0.25">
      <c r="A42" s="13"/>
      <c r="B42" s="43"/>
      <c r="C42" s="44"/>
      <c r="D42" s="44"/>
      <c r="E42" s="44"/>
      <c r="F42" s="44"/>
      <c r="G42" s="44"/>
      <c r="H42" s="44"/>
      <c r="I42" s="44"/>
      <c r="J42" s="44"/>
      <c r="K42" s="44"/>
      <c r="L42" s="44"/>
      <c r="M42" s="44"/>
      <c r="N42" s="44"/>
      <c r="O42" s="44"/>
      <c r="P42" s="45"/>
      <c r="U42" s="13"/>
      <c r="W42" s="13"/>
    </row>
    <row r="43" spans="1:27" x14ac:dyDescent="0.25">
      <c r="A43" s="13"/>
      <c r="B43" s="43"/>
      <c r="C43" s="44"/>
      <c r="D43" s="44"/>
      <c r="E43" s="44"/>
      <c r="F43" s="44"/>
      <c r="G43" s="44"/>
      <c r="H43" s="44"/>
      <c r="I43" s="44"/>
      <c r="J43" s="44"/>
      <c r="K43" s="44"/>
      <c r="L43" s="44"/>
      <c r="M43" s="44"/>
      <c r="N43" s="44"/>
      <c r="O43" s="44"/>
      <c r="P43" s="45"/>
      <c r="U43" s="13"/>
      <c r="W43" s="13"/>
    </row>
    <row r="44" spans="1:27" x14ac:dyDescent="0.25">
      <c r="A44" s="13"/>
      <c r="B44" s="43"/>
      <c r="C44" s="44"/>
      <c r="D44" s="44"/>
      <c r="E44" s="44"/>
      <c r="F44" s="44"/>
      <c r="G44" s="44"/>
      <c r="H44" s="44"/>
      <c r="I44" s="44"/>
      <c r="J44" s="44"/>
      <c r="K44" s="44"/>
      <c r="L44" s="44"/>
      <c r="M44" s="44"/>
      <c r="N44" s="44"/>
      <c r="O44" s="44"/>
      <c r="P44" s="45"/>
      <c r="U44" s="13"/>
      <c r="W44" s="13"/>
    </row>
    <row r="45" spans="1:27" x14ac:dyDescent="0.25">
      <c r="A45" s="13"/>
      <c r="B45" s="43"/>
      <c r="C45" s="44"/>
      <c r="D45" s="44"/>
      <c r="E45" s="44"/>
      <c r="F45" s="44"/>
      <c r="G45" s="44"/>
      <c r="H45" s="44"/>
      <c r="I45" s="44"/>
      <c r="J45" s="44"/>
      <c r="K45" s="44"/>
      <c r="L45" s="44"/>
      <c r="M45" s="44"/>
      <c r="N45" s="44"/>
      <c r="O45" s="44"/>
      <c r="P45" s="45"/>
      <c r="U45" s="13"/>
      <c r="W45" s="13"/>
    </row>
    <row r="46" spans="1:27" x14ac:dyDescent="0.25">
      <c r="A46" s="13"/>
      <c r="B46" s="43"/>
      <c r="C46" s="44"/>
      <c r="D46" s="44"/>
      <c r="E46" s="44"/>
      <c r="F46" s="44"/>
      <c r="G46" s="44"/>
      <c r="H46" s="44"/>
      <c r="I46" s="44"/>
      <c r="J46" s="44"/>
      <c r="K46" s="44"/>
      <c r="L46" s="44"/>
      <c r="M46" s="44"/>
      <c r="N46" s="44"/>
      <c r="O46" s="44"/>
      <c r="P46" s="45"/>
      <c r="U46" s="13"/>
    </row>
    <row r="47" spans="1:27" x14ac:dyDescent="0.25">
      <c r="A47" s="13"/>
      <c r="B47" s="43"/>
      <c r="C47" s="44"/>
      <c r="D47" s="44"/>
      <c r="E47" s="44"/>
      <c r="F47" s="44"/>
      <c r="G47" s="44"/>
      <c r="H47" s="44"/>
      <c r="I47" s="44"/>
      <c r="J47" s="44"/>
      <c r="K47" s="44"/>
      <c r="L47" s="44"/>
      <c r="M47" s="44"/>
      <c r="N47" s="44"/>
      <c r="O47" s="44"/>
      <c r="P47" s="45"/>
      <c r="U47" s="13"/>
    </row>
    <row r="48" spans="1:27" x14ac:dyDescent="0.25">
      <c r="A48" s="13"/>
      <c r="B48" s="43"/>
      <c r="C48" s="44"/>
      <c r="D48" s="44"/>
      <c r="E48" s="44"/>
      <c r="F48" s="44"/>
      <c r="G48" s="44"/>
      <c r="H48" s="44"/>
      <c r="I48" s="44"/>
      <c r="J48" s="44"/>
      <c r="K48" s="44"/>
      <c r="L48" s="44"/>
      <c r="M48" s="44"/>
      <c r="N48" s="44"/>
      <c r="O48" s="44"/>
      <c r="P48" s="45"/>
      <c r="U48" s="13"/>
    </row>
    <row r="49" spans="1:27" x14ac:dyDescent="0.25">
      <c r="A49" s="13"/>
      <c r="B49" s="43"/>
      <c r="C49" s="44"/>
      <c r="D49" s="44"/>
      <c r="E49" s="44"/>
      <c r="F49" s="44"/>
      <c r="G49" s="44"/>
      <c r="H49" s="44"/>
      <c r="I49" s="44"/>
      <c r="J49" s="44"/>
      <c r="K49" s="44"/>
      <c r="L49" s="44"/>
      <c r="M49" s="44"/>
      <c r="N49" s="44"/>
      <c r="O49" s="44"/>
      <c r="P49" s="45"/>
      <c r="U49" s="13"/>
    </row>
    <row r="50" spans="1:27" x14ac:dyDescent="0.25">
      <c r="A50" s="13"/>
      <c r="B50" s="43"/>
      <c r="C50" s="44"/>
      <c r="D50" s="44"/>
      <c r="E50" s="44"/>
      <c r="F50" s="44"/>
      <c r="G50" s="44"/>
      <c r="H50" s="44"/>
      <c r="I50" s="44"/>
      <c r="J50" s="44"/>
      <c r="K50" s="44"/>
      <c r="L50" s="44"/>
      <c r="M50" s="44"/>
      <c r="N50" s="44"/>
      <c r="O50" s="44"/>
      <c r="P50" s="45"/>
      <c r="U50" s="13"/>
    </row>
    <row r="51" spans="1:27" x14ac:dyDescent="0.25">
      <c r="A51" s="13"/>
      <c r="B51" s="43"/>
      <c r="C51" s="44"/>
      <c r="D51" s="44"/>
      <c r="E51" s="44"/>
      <c r="F51" s="44"/>
      <c r="G51" s="44"/>
      <c r="H51" s="44"/>
      <c r="I51" s="44"/>
      <c r="J51" s="44"/>
      <c r="K51" s="44"/>
      <c r="L51" s="44"/>
      <c r="M51" s="44"/>
      <c r="N51" s="44"/>
      <c r="O51" s="44"/>
      <c r="P51" s="45"/>
      <c r="U51" s="13"/>
    </row>
    <row r="52" spans="1:27" x14ac:dyDescent="0.25">
      <c r="A52" s="13"/>
      <c r="B52" s="43"/>
      <c r="C52" s="44"/>
      <c r="D52" s="44"/>
      <c r="E52" s="44"/>
      <c r="F52" s="44"/>
      <c r="G52" s="44"/>
      <c r="H52" s="44"/>
      <c r="I52" s="44"/>
      <c r="J52" s="44"/>
      <c r="K52" s="44"/>
      <c r="L52" s="44"/>
      <c r="M52" s="44"/>
      <c r="N52" s="44"/>
      <c r="O52" s="44"/>
      <c r="P52" s="45"/>
      <c r="U52" s="13"/>
    </row>
    <row r="53" spans="1:27" x14ac:dyDescent="0.25">
      <c r="A53" s="13"/>
      <c r="B53" s="43"/>
      <c r="C53" s="44"/>
      <c r="D53" s="44"/>
      <c r="E53" s="44"/>
      <c r="F53" s="44"/>
      <c r="G53" s="44"/>
      <c r="H53" s="44"/>
      <c r="I53" s="44"/>
      <c r="J53" s="44"/>
      <c r="K53" s="44"/>
      <c r="L53" s="44"/>
      <c r="M53" s="44"/>
      <c r="N53" s="44"/>
      <c r="O53" s="46" t="s">
        <v>14</v>
      </c>
      <c r="P53" s="45"/>
      <c r="U53" s="13"/>
      <c r="Y53" s="322" t="s">
        <v>555</v>
      </c>
      <c r="Z53" s="322"/>
      <c r="AA53" s="322"/>
    </row>
    <row r="54" spans="1:27" x14ac:dyDescent="0.25">
      <c r="A54" s="13"/>
      <c r="B54" s="47" t="s">
        <v>101</v>
      </c>
      <c r="C54" s="48" t="s">
        <v>67</v>
      </c>
      <c r="D54" s="44"/>
      <c r="E54" s="44"/>
      <c r="F54" s="44"/>
      <c r="G54" s="44"/>
      <c r="H54" s="44"/>
      <c r="I54" s="44"/>
      <c r="J54" s="44"/>
      <c r="K54" s="44"/>
      <c r="L54" s="44"/>
      <c r="M54" s="44"/>
      <c r="N54" s="44"/>
      <c r="O54" s="49"/>
      <c r="P54" s="45"/>
      <c r="U54" s="13"/>
    </row>
    <row r="55" spans="1:27" x14ac:dyDescent="0.25">
      <c r="A55" s="13"/>
      <c r="B55" s="43"/>
      <c r="C55" s="44"/>
      <c r="D55" s="44"/>
      <c r="E55" s="44"/>
      <c r="F55" s="44"/>
      <c r="G55" s="44"/>
      <c r="H55" s="44"/>
      <c r="I55" s="44"/>
      <c r="J55" s="44"/>
      <c r="K55" s="44"/>
      <c r="L55" s="44"/>
      <c r="M55" s="44"/>
      <c r="N55" s="44"/>
      <c r="O55" s="44"/>
      <c r="P55" s="45"/>
      <c r="U55" s="13"/>
      <c r="Y55" s="155" t="s">
        <v>556</v>
      </c>
      <c r="Z55" s="155"/>
      <c r="AA55" s="155" t="s">
        <v>557</v>
      </c>
    </row>
    <row r="56" spans="1:27" ht="14.4" x14ac:dyDescent="0.3">
      <c r="A56" s="13"/>
      <c r="B56" s="43"/>
      <c r="C56" s="51" t="s">
        <v>11</v>
      </c>
      <c r="D56" s="44"/>
      <c r="E56" s="44"/>
      <c r="F56" s="44"/>
      <c r="G56" s="44"/>
      <c r="H56" s="44"/>
      <c r="I56" s="44"/>
      <c r="J56" s="44"/>
      <c r="K56" s="44"/>
      <c r="L56" s="44"/>
      <c r="M56" s="44"/>
      <c r="N56" s="44"/>
      <c r="O56" s="44"/>
      <c r="P56" s="45"/>
      <c r="U56" s="13"/>
    </row>
    <row r="57" spans="1:27" x14ac:dyDescent="0.25">
      <c r="A57" s="13"/>
      <c r="B57" s="43"/>
      <c r="C57" s="44"/>
      <c r="D57" s="44"/>
      <c r="E57" s="44"/>
      <c r="F57" s="44"/>
      <c r="G57" s="44"/>
      <c r="H57" s="44"/>
      <c r="I57" s="44"/>
      <c r="J57" s="44"/>
      <c r="K57" s="44"/>
      <c r="L57" s="44"/>
      <c r="M57" s="44"/>
      <c r="N57" s="44"/>
      <c r="O57" s="44"/>
      <c r="P57" s="45"/>
      <c r="U57" s="13"/>
    </row>
    <row r="58" spans="1:27" x14ac:dyDescent="0.25">
      <c r="A58" s="13"/>
      <c r="B58" s="43"/>
      <c r="C58" s="44"/>
      <c r="D58" s="44"/>
      <c r="E58" s="44"/>
      <c r="F58" s="44"/>
      <c r="G58" s="44"/>
      <c r="H58" s="44"/>
      <c r="I58" s="44"/>
      <c r="J58" s="44"/>
      <c r="K58" s="44"/>
      <c r="L58" s="44"/>
      <c r="M58" s="44"/>
      <c r="N58" s="44"/>
      <c r="O58" s="44"/>
      <c r="P58" s="45"/>
      <c r="U58" s="13"/>
    </row>
    <row r="59" spans="1:27" x14ac:dyDescent="0.25">
      <c r="A59" s="13"/>
      <c r="B59" s="43"/>
      <c r="C59" s="44"/>
      <c r="D59" s="44"/>
      <c r="E59" s="44"/>
      <c r="F59" s="44"/>
      <c r="G59" s="44"/>
      <c r="H59" s="44"/>
      <c r="I59" s="44"/>
      <c r="J59" s="44"/>
      <c r="K59" s="44"/>
      <c r="L59" s="44"/>
      <c r="M59" s="44"/>
      <c r="N59" s="44"/>
      <c r="O59" s="44"/>
      <c r="P59" s="45"/>
      <c r="U59" s="13"/>
    </row>
    <row r="60" spans="1:27" x14ac:dyDescent="0.25">
      <c r="A60" s="13"/>
      <c r="B60" s="43"/>
      <c r="C60" s="44"/>
      <c r="D60" s="44"/>
      <c r="E60" s="44"/>
      <c r="F60" s="44"/>
      <c r="G60" s="44"/>
      <c r="H60" s="44"/>
      <c r="I60" s="44"/>
      <c r="J60" s="44"/>
      <c r="K60" s="44"/>
      <c r="L60" s="44"/>
      <c r="M60" s="44"/>
      <c r="N60" s="44"/>
      <c r="O60" s="44"/>
      <c r="P60" s="45"/>
      <c r="U60" s="13"/>
    </row>
    <row r="61" spans="1:27" x14ac:dyDescent="0.25">
      <c r="A61" s="13"/>
      <c r="B61" s="43"/>
      <c r="C61" s="44"/>
      <c r="D61" s="44"/>
      <c r="E61" s="44"/>
      <c r="F61" s="44"/>
      <c r="G61" s="44"/>
      <c r="H61" s="44"/>
      <c r="I61" s="44"/>
      <c r="J61" s="44"/>
      <c r="K61" s="44"/>
      <c r="L61" s="44"/>
      <c r="M61" s="44"/>
      <c r="N61" s="44"/>
      <c r="O61" s="44"/>
      <c r="P61" s="45"/>
      <c r="U61" s="13"/>
    </row>
    <row r="62" spans="1:27" x14ac:dyDescent="0.25">
      <c r="A62" s="13"/>
      <c r="B62" s="43"/>
      <c r="C62" s="44"/>
      <c r="D62" s="44"/>
      <c r="E62" s="44"/>
      <c r="F62" s="44"/>
      <c r="G62" s="44"/>
      <c r="H62" s="44"/>
      <c r="I62" s="44"/>
      <c r="J62" s="44"/>
      <c r="K62" s="44"/>
      <c r="L62" s="44"/>
      <c r="M62" s="44"/>
      <c r="N62" s="44"/>
      <c r="O62" s="44"/>
      <c r="P62" s="45"/>
      <c r="U62" s="13"/>
    </row>
    <row r="63" spans="1:27" x14ac:dyDescent="0.25">
      <c r="A63" s="13"/>
      <c r="B63" s="43"/>
      <c r="C63" s="44"/>
      <c r="D63" s="44"/>
      <c r="E63" s="44"/>
      <c r="F63" s="44"/>
      <c r="G63" s="44"/>
      <c r="H63" s="44"/>
      <c r="I63" s="44"/>
      <c r="J63" s="44"/>
      <c r="K63" s="44"/>
      <c r="L63" s="44"/>
      <c r="M63" s="44"/>
      <c r="N63" s="44"/>
      <c r="O63" s="44"/>
      <c r="P63" s="45"/>
      <c r="U63" s="13"/>
    </row>
    <row r="64" spans="1:27" x14ac:dyDescent="0.25">
      <c r="A64" s="13"/>
      <c r="B64" s="43"/>
      <c r="C64" s="44"/>
      <c r="D64" s="44"/>
      <c r="E64" s="44"/>
      <c r="F64" s="44"/>
      <c r="G64" s="44"/>
      <c r="H64" s="44"/>
      <c r="I64" s="44"/>
      <c r="J64" s="44"/>
      <c r="K64" s="44"/>
      <c r="L64" s="44"/>
      <c r="M64" s="44"/>
      <c r="N64" s="44"/>
      <c r="O64" s="44"/>
      <c r="P64" s="45"/>
      <c r="U64" s="13"/>
    </row>
    <row r="65" spans="1:27" x14ac:dyDescent="0.25">
      <c r="A65" s="13"/>
      <c r="B65" s="43"/>
      <c r="C65" s="44"/>
      <c r="D65" s="44"/>
      <c r="E65" s="44"/>
      <c r="F65" s="44"/>
      <c r="G65" s="44"/>
      <c r="H65" s="44"/>
      <c r="I65" s="44"/>
      <c r="J65" s="44"/>
      <c r="K65" s="44"/>
      <c r="L65" s="44"/>
      <c r="M65" s="44"/>
      <c r="N65" s="44"/>
      <c r="O65" s="44"/>
      <c r="P65" s="45"/>
      <c r="U65" s="13"/>
    </row>
    <row r="66" spans="1:27" x14ac:dyDescent="0.25">
      <c r="A66" s="13"/>
      <c r="B66" s="43"/>
      <c r="C66" s="44"/>
      <c r="D66" s="44"/>
      <c r="E66" s="44"/>
      <c r="F66" s="44"/>
      <c r="G66" s="44"/>
      <c r="H66" s="44"/>
      <c r="I66" s="44"/>
      <c r="J66" s="44"/>
      <c r="K66" s="44"/>
      <c r="L66" s="44"/>
      <c r="M66" s="44"/>
      <c r="N66" s="44"/>
      <c r="O66" s="44"/>
      <c r="P66" s="45"/>
      <c r="U66" s="13"/>
    </row>
    <row r="67" spans="1:27" x14ac:dyDescent="0.25">
      <c r="A67" s="13"/>
      <c r="B67" s="43"/>
      <c r="C67" s="44"/>
      <c r="D67" s="44"/>
      <c r="E67" s="44"/>
      <c r="F67" s="44"/>
      <c r="G67" s="44"/>
      <c r="H67" s="44"/>
      <c r="I67" s="44"/>
      <c r="J67" s="44"/>
      <c r="K67" s="44"/>
      <c r="L67" s="44"/>
      <c r="M67" s="44"/>
      <c r="N67" s="44"/>
      <c r="O67" s="44"/>
      <c r="P67" s="45"/>
      <c r="U67" s="13"/>
    </row>
    <row r="68" spans="1:27" x14ac:dyDescent="0.25">
      <c r="A68" s="13"/>
      <c r="B68" s="43"/>
      <c r="C68" s="44"/>
      <c r="D68" s="44"/>
      <c r="E68" s="44"/>
      <c r="F68" s="44"/>
      <c r="G68" s="44"/>
      <c r="H68" s="44"/>
      <c r="I68" s="44"/>
      <c r="J68" s="44"/>
      <c r="K68" s="44"/>
      <c r="L68" s="44"/>
      <c r="M68" s="44"/>
      <c r="N68" s="44"/>
      <c r="O68" s="44"/>
      <c r="P68" s="45"/>
      <c r="U68" s="13"/>
    </row>
    <row r="69" spans="1:27" x14ac:dyDescent="0.25">
      <c r="A69" s="13"/>
      <c r="B69" s="43"/>
      <c r="C69" s="44"/>
      <c r="D69" s="44"/>
      <c r="E69" s="44"/>
      <c r="F69" s="44"/>
      <c r="G69" s="44"/>
      <c r="H69" s="44"/>
      <c r="I69" s="44"/>
      <c r="J69" s="44"/>
      <c r="K69" s="44"/>
      <c r="L69" s="44"/>
      <c r="M69" s="44"/>
      <c r="N69" s="44"/>
      <c r="O69" s="44"/>
      <c r="P69" s="45"/>
      <c r="U69" s="13"/>
    </row>
    <row r="70" spans="1:27" x14ac:dyDescent="0.25">
      <c r="A70" s="13"/>
      <c r="B70" s="43"/>
      <c r="C70" s="44"/>
      <c r="D70" s="44"/>
      <c r="E70" s="44"/>
      <c r="F70" s="44"/>
      <c r="G70" s="44"/>
      <c r="H70" s="44"/>
      <c r="I70" s="44"/>
      <c r="J70" s="44"/>
      <c r="K70" s="44"/>
      <c r="L70" s="44"/>
      <c r="M70" s="44"/>
      <c r="N70" s="44"/>
      <c r="O70" s="44"/>
      <c r="P70" s="45"/>
      <c r="U70" s="13"/>
    </row>
    <row r="71" spans="1:27" x14ac:dyDescent="0.25">
      <c r="A71" s="13"/>
      <c r="B71" s="43"/>
      <c r="C71" s="44"/>
      <c r="D71" s="44"/>
      <c r="E71" s="44"/>
      <c r="F71" s="44"/>
      <c r="G71" s="44"/>
      <c r="H71" s="44"/>
      <c r="I71" s="44"/>
      <c r="J71" s="44"/>
      <c r="K71" s="44"/>
      <c r="L71" s="44"/>
      <c r="M71" s="44"/>
      <c r="N71" s="44"/>
      <c r="O71" s="46" t="s">
        <v>16</v>
      </c>
      <c r="P71" s="45"/>
      <c r="U71" s="13"/>
      <c r="Y71" s="322" t="s">
        <v>555</v>
      </c>
      <c r="Z71" s="322"/>
      <c r="AA71" s="322"/>
    </row>
    <row r="72" spans="1:27" x14ac:dyDescent="0.25">
      <c r="A72" s="13"/>
      <c r="B72" s="47" t="s">
        <v>102</v>
      </c>
      <c r="C72" s="48" t="s">
        <v>56</v>
      </c>
      <c r="D72" s="44"/>
      <c r="E72" s="44"/>
      <c r="F72" s="44"/>
      <c r="G72" s="44"/>
      <c r="H72" s="44"/>
      <c r="I72" s="44"/>
      <c r="J72" s="44"/>
      <c r="K72" s="44"/>
      <c r="L72" s="44"/>
      <c r="M72" s="44"/>
      <c r="N72" s="44"/>
      <c r="O72" s="49"/>
      <c r="P72" s="45"/>
      <c r="U72" s="13"/>
    </row>
    <row r="73" spans="1:27" x14ac:dyDescent="0.25">
      <c r="A73" s="13"/>
      <c r="B73" s="43"/>
      <c r="C73" s="44"/>
      <c r="D73" s="44"/>
      <c r="E73" s="44"/>
      <c r="F73" s="44"/>
      <c r="G73" s="44"/>
      <c r="H73" s="44"/>
      <c r="I73" s="44"/>
      <c r="J73" s="44"/>
      <c r="K73" s="44"/>
      <c r="L73" s="44"/>
      <c r="M73" s="44"/>
      <c r="N73" s="44"/>
      <c r="O73" s="44"/>
      <c r="P73" s="45"/>
      <c r="U73" s="13"/>
      <c r="Y73" s="155" t="s">
        <v>556</v>
      </c>
      <c r="Z73" s="155"/>
      <c r="AA73" s="155" t="s">
        <v>557</v>
      </c>
    </row>
    <row r="74" spans="1:27" ht="14.4" x14ac:dyDescent="0.3">
      <c r="A74" s="13"/>
      <c r="B74" s="43"/>
      <c r="C74" s="51" t="s">
        <v>11</v>
      </c>
      <c r="D74" s="44"/>
      <c r="E74" s="44"/>
      <c r="F74" s="44"/>
      <c r="G74" s="44"/>
      <c r="H74" s="44"/>
      <c r="I74" s="44"/>
      <c r="J74" s="44"/>
      <c r="K74" s="44"/>
      <c r="L74" s="44"/>
      <c r="M74" s="44"/>
      <c r="N74" s="44"/>
      <c r="O74" s="44"/>
      <c r="P74" s="45"/>
      <c r="U74" s="13"/>
    </row>
    <row r="75" spans="1:27" x14ac:dyDescent="0.25">
      <c r="A75" s="13"/>
      <c r="B75" s="43"/>
      <c r="C75" s="44"/>
      <c r="D75" s="44"/>
      <c r="E75" s="44"/>
      <c r="F75" s="44"/>
      <c r="G75" s="44"/>
      <c r="H75" s="44"/>
      <c r="I75" s="44"/>
      <c r="J75" s="44"/>
      <c r="K75" s="44"/>
      <c r="L75" s="44"/>
      <c r="M75" s="44"/>
      <c r="N75" s="44"/>
      <c r="O75" s="44"/>
      <c r="P75" s="45"/>
      <c r="U75" s="13"/>
    </row>
    <row r="76" spans="1:27" x14ac:dyDescent="0.25">
      <c r="A76" s="13"/>
      <c r="B76" s="43"/>
      <c r="C76" s="44"/>
      <c r="D76" s="44"/>
      <c r="E76" s="44"/>
      <c r="F76" s="44"/>
      <c r="G76" s="44"/>
      <c r="H76" s="44"/>
      <c r="I76" s="44"/>
      <c r="J76" s="44"/>
      <c r="K76" s="44"/>
      <c r="L76" s="44"/>
      <c r="M76" s="44"/>
      <c r="N76" s="44"/>
      <c r="O76" s="44"/>
      <c r="P76" s="45"/>
      <c r="U76" s="13"/>
    </row>
    <row r="77" spans="1:27" x14ac:dyDescent="0.25">
      <c r="A77" s="13"/>
      <c r="B77" s="43"/>
      <c r="C77" s="44"/>
      <c r="D77" s="44"/>
      <c r="E77" s="44"/>
      <c r="F77" s="44"/>
      <c r="G77" s="44"/>
      <c r="H77" s="44"/>
      <c r="I77" s="44"/>
      <c r="J77" s="44"/>
      <c r="K77" s="44"/>
      <c r="L77" s="44"/>
      <c r="M77" s="44"/>
      <c r="N77" s="44"/>
      <c r="O77" s="44"/>
      <c r="P77" s="45"/>
      <c r="U77" s="13"/>
      <c r="W77" s="13"/>
    </row>
    <row r="78" spans="1:27" x14ac:dyDescent="0.25">
      <c r="A78" s="13"/>
      <c r="B78" s="43"/>
      <c r="C78" s="44"/>
      <c r="D78" s="44"/>
      <c r="E78" s="44"/>
      <c r="F78" s="44"/>
      <c r="G78" s="44"/>
      <c r="H78" s="44"/>
      <c r="I78" s="44"/>
      <c r="J78" s="44"/>
      <c r="K78" s="44"/>
      <c r="L78" s="44"/>
      <c r="M78" s="44"/>
      <c r="N78" s="44"/>
      <c r="O78" s="44"/>
      <c r="P78" s="45"/>
      <c r="U78" s="13"/>
      <c r="W78" s="13"/>
    </row>
    <row r="79" spans="1:27" x14ac:dyDescent="0.25">
      <c r="A79" s="13"/>
      <c r="B79" s="43"/>
      <c r="C79" s="44"/>
      <c r="D79" s="44"/>
      <c r="E79" s="44"/>
      <c r="F79" s="44"/>
      <c r="G79" s="44"/>
      <c r="H79" s="44"/>
      <c r="I79" s="44"/>
      <c r="J79" s="44"/>
      <c r="K79" s="44"/>
      <c r="L79" s="44"/>
      <c r="M79" s="44"/>
      <c r="N79" s="44"/>
      <c r="O79" s="44"/>
      <c r="P79" s="45"/>
      <c r="U79" s="13"/>
      <c r="W79" s="13"/>
    </row>
    <row r="80" spans="1:27" x14ac:dyDescent="0.25">
      <c r="A80" s="13"/>
      <c r="B80" s="43"/>
      <c r="C80" s="44"/>
      <c r="D80" s="44"/>
      <c r="E80" s="44"/>
      <c r="F80" s="44"/>
      <c r="G80" s="44"/>
      <c r="H80" s="44"/>
      <c r="I80" s="44"/>
      <c r="J80" s="44"/>
      <c r="K80" s="44"/>
      <c r="L80" s="44"/>
      <c r="M80" s="44"/>
      <c r="N80" s="44"/>
      <c r="O80" s="44"/>
      <c r="P80" s="45"/>
      <c r="U80" s="13"/>
      <c r="W80" s="13"/>
    </row>
    <row r="81" spans="1:27" x14ac:dyDescent="0.25">
      <c r="A81" s="13"/>
      <c r="B81" s="43"/>
      <c r="C81" s="44"/>
      <c r="D81" s="44"/>
      <c r="E81" s="44"/>
      <c r="F81" s="44"/>
      <c r="G81" s="44"/>
      <c r="H81" s="44"/>
      <c r="I81" s="44"/>
      <c r="J81" s="44"/>
      <c r="K81" s="44"/>
      <c r="L81" s="44"/>
      <c r="M81" s="44"/>
      <c r="N81" s="44"/>
      <c r="O81" s="44"/>
      <c r="P81" s="45"/>
      <c r="U81" s="13"/>
      <c r="W81" s="13"/>
    </row>
    <row r="82" spans="1:27" x14ac:dyDescent="0.25">
      <c r="A82" s="13"/>
      <c r="B82" s="43"/>
      <c r="C82" s="44"/>
      <c r="D82" s="44"/>
      <c r="E82" s="44"/>
      <c r="F82" s="44"/>
      <c r="G82" s="44"/>
      <c r="H82" s="44"/>
      <c r="I82" s="44"/>
      <c r="J82" s="44"/>
      <c r="K82" s="44"/>
      <c r="L82" s="44"/>
      <c r="M82" s="44"/>
      <c r="N82" s="44"/>
      <c r="O82" s="44"/>
      <c r="P82" s="45"/>
      <c r="U82" s="13"/>
      <c r="W82" s="13"/>
    </row>
    <row r="83" spans="1:27" x14ac:dyDescent="0.25">
      <c r="A83" s="13"/>
      <c r="B83" s="43"/>
      <c r="C83" s="44"/>
      <c r="D83" s="44"/>
      <c r="E83" s="44"/>
      <c r="F83" s="44"/>
      <c r="G83" s="44"/>
      <c r="H83" s="44"/>
      <c r="I83" s="44"/>
      <c r="J83" s="44"/>
      <c r="K83" s="44"/>
      <c r="L83" s="44"/>
      <c r="M83" s="44"/>
      <c r="N83" s="44"/>
      <c r="O83" s="44"/>
      <c r="P83" s="45"/>
      <c r="U83" s="13"/>
      <c r="W83" s="13"/>
    </row>
    <row r="84" spans="1:27" x14ac:dyDescent="0.25">
      <c r="A84" s="13"/>
      <c r="B84" s="43"/>
      <c r="C84" s="44"/>
      <c r="D84" s="44"/>
      <c r="E84" s="44"/>
      <c r="F84" s="44"/>
      <c r="G84" s="44"/>
      <c r="H84" s="44"/>
      <c r="I84" s="44"/>
      <c r="J84" s="44"/>
      <c r="K84" s="44"/>
      <c r="L84" s="44"/>
      <c r="M84" s="44"/>
      <c r="N84" s="44"/>
      <c r="O84" s="44"/>
      <c r="P84" s="45"/>
      <c r="U84" s="13"/>
      <c r="W84" s="13"/>
    </row>
    <row r="85" spans="1:27" x14ac:dyDescent="0.25">
      <c r="A85" s="13"/>
      <c r="B85" s="43"/>
      <c r="C85" s="44"/>
      <c r="D85" s="44"/>
      <c r="E85" s="44"/>
      <c r="F85" s="44"/>
      <c r="G85" s="44"/>
      <c r="H85" s="44"/>
      <c r="I85" s="44"/>
      <c r="J85" s="44"/>
      <c r="K85" s="44"/>
      <c r="L85" s="44"/>
      <c r="M85" s="44"/>
      <c r="N85" s="44"/>
      <c r="O85" s="44"/>
      <c r="P85" s="45"/>
      <c r="U85" s="13"/>
      <c r="W85" s="13"/>
    </row>
    <row r="86" spans="1:27" x14ac:dyDescent="0.25">
      <c r="A86" s="13"/>
      <c r="B86" s="43"/>
      <c r="C86" s="44"/>
      <c r="D86" s="44"/>
      <c r="E86" s="44"/>
      <c r="F86" s="44"/>
      <c r="G86" s="44"/>
      <c r="H86" s="44"/>
      <c r="I86" s="44"/>
      <c r="J86" s="44"/>
      <c r="K86" s="44"/>
      <c r="L86" s="44"/>
      <c r="M86" s="44"/>
      <c r="N86" s="44"/>
      <c r="O86" s="44"/>
      <c r="P86" s="45"/>
      <c r="U86" s="13"/>
      <c r="W86" s="13"/>
    </row>
    <row r="87" spans="1:27" x14ac:dyDescent="0.25">
      <c r="A87" s="13"/>
      <c r="B87" s="43"/>
      <c r="C87" s="44"/>
      <c r="D87" s="44"/>
      <c r="E87" s="44"/>
      <c r="F87" s="44"/>
      <c r="G87" s="44"/>
      <c r="H87" s="44"/>
      <c r="I87" s="44"/>
      <c r="J87" s="44"/>
      <c r="K87" s="44"/>
      <c r="L87" s="44"/>
      <c r="M87" s="44"/>
      <c r="N87" s="44"/>
      <c r="O87" s="44"/>
      <c r="P87" s="45"/>
      <c r="U87" s="13"/>
      <c r="W87" s="13"/>
    </row>
    <row r="88" spans="1:27" x14ac:dyDescent="0.25">
      <c r="A88" s="13"/>
      <c r="B88" s="43"/>
      <c r="C88" s="44"/>
      <c r="D88" s="44"/>
      <c r="E88" s="44"/>
      <c r="F88" s="44"/>
      <c r="G88" s="44"/>
      <c r="H88" s="44"/>
      <c r="I88" s="44"/>
      <c r="J88" s="44"/>
      <c r="K88" s="44"/>
      <c r="L88" s="44"/>
      <c r="M88" s="44"/>
      <c r="N88" s="44"/>
      <c r="O88" s="44"/>
      <c r="P88" s="45"/>
      <c r="U88" s="13"/>
      <c r="W88" s="13"/>
    </row>
    <row r="89" spans="1:27" x14ac:dyDescent="0.25">
      <c r="A89" s="13"/>
      <c r="B89" s="43"/>
      <c r="C89" s="44"/>
      <c r="D89" s="44"/>
      <c r="E89" s="44"/>
      <c r="F89" s="44"/>
      <c r="G89" s="44"/>
      <c r="H89" s="44"/>
      <c r="I89" s="44"/>
      <c r="J89" s="44"/>
      <c r="K89" s="44"/>
      <c r="L89" s="46"/>
      <c r="M89" s="46"/>
      <c r="N89" s="44"/>
      <c r="O89" s="46" t="s">
        <v>18</v>
      </c>
      <c r="P89" s="45"/>
      <c r="U89" s="13"/>
      <c r="W89" s="13"/>
      <c r="Y89" s="322" t="s">
        <v>555</v>
      </c>
      <c r="Z89" s="322"/>
      <c r="AA89" s="322"/>
    </row>
    <row r="90" spans="1:27" x14ac:dyDescent="0.25">
      <c r="A90" s="13"/>
      <c r="B90" s="47" t="s">
        <v>103</v>
      </c>
      <c r="C90" s="48" t="s">
        <v>72</v>
      </c>
      <c r="D90" s="44"/>
      <c r="E90" s="44"/>
      <c r="F90" s="44"/>
      <c r="G90" s="44"/>
      <c r="H90" s="44"/>
      <c r="I90" s="44"/>
      <c r="J90" s="44"/>
      <c r="K90" s="44"/>
      <c r="L90" s="44"/>
      <c r="M90" s="44"/>
      <c r="N90" s="44"/>
      <c r="O90" s="49"/>
      <c r="P90" s="45"/>
      <c r="U90" s="13"/>
      <c r="W90" s="13"/>
    </row>
    <row r="91" spans="1:27" x14ac:dyDescent="0.25">
      <c r="A91" s="13"/>
      <c r="B91" s="43"/>
      <c r="C91" s="44"/>
      <c r="D91" s="44"/>
      <c r="E91" s="44"/>
      <c r="F91" s="44"/>
      <c r="G91" s="44"/>
      <c r="H91" s="44"/>
      <c r="I91" s="44"/>
      <c r="J91" s="44"/>
      <c r="K91" s="44"/>
      <c r="L91" s="44"/>
      <c r="M91" s="44"/>
      <c r="N91" s="44"/>
      <c r="O91" s="44"/>
      <c r="P91" s="45"/>
      <c r="U91" s="13"/>
      <c r="W91" s="13"/>
      <c r="Y91" s="155" t="s">
        <v>556</v>
      </c>
      <c r="Z91" s="155"/>
      <c r="AA91" s="155" t="s">
        <v>557</v>
      </c>
    </row>
    <row r="92" spans="1:27" ht="14.4" x14ac:dyDescent="0.3">
      <c r="A92" s="13"/>
      <c r="B92" s="43"/>
      <c r="C92" s="51" t="s">
        <v>11</v>
      </c>
      <c r="D92" s="44"/>
      <c r="E92" s="44"/>
      <c r="F92" s="44"/>
      <c r="G92" s="44"/>
      <c r="H92" s="44"/>
      <c r="I92" s="44"/>
      <c r="J92" s="44"/>
      <c r="K92" s="44"/>
      <c r="L92" s="44"/>
      <c r="M92" s="44"/>
      <c r="N92" s="44"/>
      <c r="O92" s="44"/>
      <c r="P92" s="45"/>
      <c r="U92" s="13"/>
      <c r="W92" s="13"/>
    </row>
    <row r="93" spans="1:27" x14ac:dyDescent="0.25">
      <c r="A93" s="13"/>
      <c r="B93" s="43"/>
      <c r="C93" s="44"/>
      <c r="D93" s="44"/>
      <c r="E93" s="44"/>
      <c r="F93" s="44"/>
      <c r="G93" s="44"/>
      <c r="H93" s="44"/>
      <c r="I93" s="44"/>
      <c r="J93" s="44"/>
      <c r="K93" s="44"/>
      <c r="L93" s="44"/>
      <c r="M93" s="44"/>
      <c r="N93" s="44"/>
      <c r="O93" s="44"/>
      <c r="P93" s="45"/>
      <c r="U93" s="13"/>
      <c r="W93" s="13"/>
    </row>
    <row r="94" spans="1:27" x14ac:dyDescent="0.25">
      <c r="A94" s="13"/>
      <c r="B94" s="43"/>
      <c r="C94" s="44"/>
      <c r="D94" s="44"/>
      <c r="E94" s="44"/>
      <c r="F94" s="44"/>
      <c r="G94" s="44"/>
      <c r="H94" s="44"/>
      <c r="I94" s="44"/>
      <c r="J94" s="44"/>
      <c r="K94" s="44"/>
      <c r="L94" s="44"/>
      <c r="M94" s="44"/>
      <c r="N94" s="44"/>
      <c r="O94" s="44"/>
      <c r="P94" s="45"/>
      <c r="U94" s="13"/>
      <c r="W94" s="13"/>
    </row>
    <row r="95" spans="1:27" x14ac:dyDescent="0.25">
      <c r="A95" s="13"/>
      <c r="B95" s="43"/>
      <c r="C95" s="44"/>
      <c r="D95" s="44"/>
      <c r="E95" s="44"/>
      <c r="F95" s="44"/>
      <c r="G95" s="44"/>
      <c r="H95" s="44"/>
      <c r="I95" s="44"/>
      <c r="J95" s="44"/>
      <c r="K95" s="44"/>
      <c r="L95" s="44"/>
      <c r="M95" s="44"/>
      <c r="N95" s="44"/>
      <c r="O95" s="44"/>
      <c r="P95" s="45"/>
      <c r="U95" s="13"/>
      <c r="W95" s="13"/>
    </row>
    <row r="96" spans="1:27" x14ac:dyDescent="0.25">
      <c r="A96" s="13"/>
      <c r="B96" s="43"/>
      <c r="C96" s="44"/>
      <c r="D96" s="44"/>
      <c r="E96" s="44"/>
      <c r="F96" s="44"/>
      <c r="G96" s="44"/>
      <c r="H96" s="44"/>
      <c r="I96" s="44"/>
      <c r="J96" s="44"/>
      <c r="K96" s="44"/>
      <c r="L96" s="44"/>
      <c r="M96" s="44"/>
      <c r="N96" s="44"/>
      <c r="O96" s="44"/>
      <c r="P96" s="45"/>
      <c r="U96" s="13"/>
      <c r="W96" s="13"/>
    </row>
    <row r="97" spans="1:27" x14ac:dyDescent="0.25">
      <c r="A97" s="13"/>
      <c r="B97" s="43"/>
      <c r="C97" s="44"/>
      <c r="D97" s="44"/>
      <c r="E97" s="44"/>
      <c r="F97" s="44"/>
      <c r="G97" s="44"/>
      <c r="H97" s="44"/>
      <c r="I97" s="44"/>
      <c r="J97" s="44"/>
      <c r="K97" s="44"/>
      <c r="L97" s="44"/>
      <c r="M97" s="44"/>
      <c r="N97" s="44"/>
      <c r="O97" s="44"/>
      <c r="P97" s="45"/>
      <c r="U97" s="13"/>
      <c r="W97" s="13"/>
    </row>
    <row r="98" spans="1:27" x14ac:dyDescent="0.25">
      <c r="A98" s="13"/>
      <c r="B98" s="43"/>
      <c r="C98" s="44"/>
      <c r="D98" s="44"/>
      <c r="E98" s="44"/>
      <c r="F98" s="44"/>
      <c r="G98" s="44"/>
      <c r="H98" s="44"/>
      <c r="I98" s="44"/>
      <c r="J98" s="44"/>
      <c r="K98" s="44"/>
      <c r="L98" s="44"/>
      <c r="M98" s="44"/>
      <c r="N98" s="44"/>
      <c r="O98" s="44"/>
      <c r="P98" s="45"/>
      <c r="U98" s="13"/>
      <c r="W98" s="13"/>
    </row>
    <row r="99" spans="1:27" x14ac:dyDescent="0.25">
      <c r="A99" s="13"/>
      <c r="B99" s="43"/>
      <c r="C99" s="44"/>
      <c r="D99" s="44"/>
      <c r="E99" s="44"/>
      <c r="F99" s="44"/>
      <c r="G99" s="44"/>
      <c r="H99" s="44"/>
      <c r="I99" s="44"/>
      <c r="J99" s="44"/>
      <c r="K99" s="44"/>
      <c r="L99" s="44"/>
      <c r="M99" s="44"/>
      <c r="N99" s="44"/>
      <c r="O99" s="44"/>
      <c r="P99" s="45"/>
      <c r="U99" s="13"/>
      <c r="W99" s="13"/>
    </row>
    <row r="100" spans="1:27" x14ac:dyDescent="0.25">
      <c r="A100" s="13"/>
      <c r="B100" s="43"/>
      <c r="C100" s="44"/>
      <c r="D100" s="44"/>
      <c r="E100" s="44"/>
      <c r="F100" s="44"/>
      <c r="G100" s="44"/>
      <c r="H100" s="44"/>
      <c r="I100" s="44"/>
      <c r="J100" s="44"/>
      <c r="K100" s="44"/>
      <c r="L100" s="44"/>
      <c r="M100" s="44"/>
      <c r="N100" s="44"/>
      <c r="O100" s="44"/>
      <c r="P100" s="45"/>
      <c r="U100" s="13"/>
      <c r="W100" s="13"/>
    </row>
    <row r="101" spans="1:27" x14ac:dyDescent="0.25">
      <c r="A101" s="13"/>
      <c r="B101" s="43"/>
      <c r="C101" s="44"/>
      <c r="D101" s="44"/>
      <c r="E101" s="44"/>
      <c r="F101" s="44"/>
      <c r="G101" s="44"/>
      <c r="H101" s="44"/>
      <c r="I101" s="44"/>
      <c r="J101" s="44"/>
      <c r="K101" s="44"/>
      <c r="L101" s="44"/>
      <c r="M101" s="44"/>
      <c r="N101" s="44"/>
      <c r="O101" s="44"/>
      <c r="P101" s="45"/>
      <c r="U101" s="13"/>
      <c r="W101" s="13"/>
    </row>
    <row r="102" spans="1:27" x14ac:dyDescent="0.25">
      <c r="A102" s="13"/>
      <c r="B102" s="43"/>
      <c r="C102" s="44"/>
      <c r="D102" s="44"/>
      <c r="E102" s="44"/>
      <c r="F102" s="44"/>
      <c r="G102" s="44"/>
      <c r="H102" s="44"/>
      <c r="I102" s="44"/>
      <c r="J102" s="44"/>
      <c r="K102" s="44"/>
      <c r="L102" s="44"/>
      <c r="M102" s="44"/>
      <c r="N102" s="44"/>
      <c r="O102" s="44"/>
      <c r="P102" s="45"/>
      <c r="U102" s="13"/>
      <c r="W102" s="13"/>
    </row>
    <row r="103" spans="1:27" x14ac:dyDescent="0.25">
      <c r="A103" s="13"/>
      <c r="B103" s="43"/>
      <c r="C103" s="44"/>
      <c r="D103" s="44"/>
      <c r="E103" s="44"/>
      <c r="F103" s="44"/>
      <c r="G103" s="44"/>
      <c r="H103" s="44"/>
      <c r="I103" s="44"/>
      <c r="J103" s="44"/>
      <c r="K103" s="44"/>
      <c r="L103" s="44"/>
      <c r="M103" s="44"/>
      <c r="N103" s="44"/>
      <c r="O103" s="44"/>
      <c r="P103" s="45"/>
      <c r="U103" s="13"/>
      <c r="W103" s="13"/>
    </row>
    <row r="104" spans="1:27" x14ac:dyDescent="0.25">
      <c r="A104" s="13"/>
      <c r="B104" s="43"/>
      <c r="C104" s="44"/>
      <c r="D104" s="44"/>
      <c r="E104" s="44"/>
      <c r="F104" s="44"/>
      <c r="G104" s="44"/>
      <c r="H104" s="44"/>
      <c r="I104" s="44"/>
      <c r="J104" s="44"/>
      <c r="K104" s="44"/>
      <c r="L104" s="44"/>
      <c r="M104" s="44"/>
      <c r="N104" s="44"/>
      <c r="O104" s="44"/>
      <c r="P104" s="45"/>
      <c r="U104" s="13"/>
      <c r="W104" s="13"/>
    </row>
    <row r="105" spans="1:27" x14ac:dyDescent="0.25">
      <c r="A105" s="13"/>
      <c r="B105" s="43"/>
      <c r="C105" s="44"/>
      <c r="D105" s="44"/>
      <c r="E105" s="44"/>
      <c r="F105" s="44"/>
      <c r="G105" s="44"/>
      <c r="H105" s="44"/>
      <c r="I105" s="44"/>
      <c r="J105" s="44"/>
      <c r="K105" s="44"/>
      <c r="L105" s="44"/>
      <c r="M105" s="44"/>
      <c r="N105" s="44"/>
      <c r="O105" s="44"/>
      <c r="P105" s="52"/>
      <c r="U105" s="13"/>
      <c r="W105" s="13"/>
    </row>
    <row r="106" spans="1:27" x14ac:dyDescent="0.25">
      <c r="A106" s="13"/>
      <c r="B106" s="43"/>
      <c r="C106" s="44"/>
      <c r="D106" s="44"/>
      <c r="E106" s="44"/>
      <c r="F106" s="44"/>
      <c r="G106" s="44"/>
      <c r="H106" s="44"/>
      <c r="I106" s="44"/>
      <c r="J106" s="44"/>
      <c r="K106" s="44"/>
      <c r="L106" s="44"/>
      <c r="M106" s="44"/>
      <c r="N106" s="44"/>
      <c r="O106" s="44"/>
      <c r="P106" s="45"/>
      <c r="U106" s="13"/>
      <c r="W106" s="13"/>
    </row>
    <row r="107" spans="1:27" x14ac:dyDescent="0.25">
      <c r="A107" s="13"/>
      <c r="B107" s="43"/>
      <c r="C107" s="44"/>
      <c r="D107" s="44"/>
      <c r="E107" s="44"/>
      <c r="F107" s="44"/>
      <c r="G107" s="44"/>
      <c r="H107" s="44"/>
      <c r="I107" s="44"/>
      <c r="J107" s="44"/>
      <c r="K107" s="44"/>
      <c r="L107" s="46"/>
      <c r="M107" s="46"/>
      <c r="N107" s="44"/>
      <c r="O107" s="46" t="s">
        <v>20</v>
      </c>
      <c r="P107" s="45"/>
      <c r="U107" s="13"/>
      <c r="W107" s="13"/>
      <c r="Y107" s="322" t="s">
        <v>555</v>
      </c>
      <c r="Z107" s="322"/>
      <c r="AA107" s="322"/>
    </row>
    <row r="108" spans="1:27" x14ac:dyDescent="0.25">
      <c r="A108" s="13"/>
      <c r="B108" s="47" t="s">
        <v>104</v>
      </c>
      <c r="C108" s="48" t="s">
        <v>92</v>
      </c>
      <c r="D108" s="44"/>
      <c r="E108" s="44"/>
      <c r="F108" s="44"/>
      <c r="G108" s="44"/>
      <c r="H108" s="44"/>
      <c r="I108" s="44"/>
      <c r="J108" s="44"/>
      <c r="K108" s="44"/>
      <c r="L108" s="44"/>
      <c r="M108" s="44"/>
      <c r="N108" s="44"/>
      <c r="O108" s="49"/>
      <c r="P108" s="45"/>
      <c r="U108" s="13"/>
      <c r="W108" s="13"/>
    </row>
    <row r="109" spans="1:27" x14ac:dyDescent="0.25">
      <c r="A109" s="13"/>
      <c r="B109" s="43"/>
      <c r="C109" s="44"/>
      <c r="D109" s="44"/>
      <c r="E109" s="44"/>
      <c r="F109" s="44"/>
      <c r="G109" s="44"/>
      <c r="H109" s="44"/>
      <c r="I109" s="44"/>
      <c r="J109" s="44"/>
      <c r="K109" s="44"/>
      <c r="L109" s="44"/>
      <c r="M109" s="44"/>
      <c r="N109" s="44"/>
      <c r="O109" s="44"/>
      <c r="P109" s="45"/>
      <c r="U109" s="13"/>
      <c r="W109" s="13"/>
      <c r="Y109" s="155" t="s">
        <v>556</v>
      </c>
      <c r="Z109" s="155"/>
      <c r="AA109" s="155" t="s">
        <v>557</v>
      </c>
    </row>
    <row r="110" spans="1:27" ht="14.4" x14ac:dyDescent="0.3">
      <c r="A110" s="13"/>
      <c r="B110" s="43"/>
      <c r="C110" s="51" t="s">
        <v>11</v>
      </c>
      <c r="D110" s="44"/>
      <c r="E110" s="44"/>
      <c r="F110" s="44"/>
      <c r="G110" s="44"/>
      <c r="H110" s="44"/>
      <c r="I110" s="44"/>
      <c r="J110" s="44"/>
      <c r="K110" s="44"/>
      <c r="L110" s="44"/>
      <c r="M110" s="44"/>
      <c r="N110" s="44"/>
      <c r="O110" s="44"/>
      <c r="P110" s="45"/>
      <c r="U110" s="13"/>
      <c r="W110" s="13"/>
    </row>
    <row r="111" spans="1:27" x14ac:dyDescent="0.25">
      <c r="A111" s="13"/>
      <c r="B111" s="43"/>
      <c r="C111" s="44"/>
      <c r="D111" s="44"/>
      <c r="E111" s="44"/>
      <c r="F111" s="44"/>
      <c r="G111" s="44"/>
      <c r="H111" s="44"/>
      <c r="I111" s="44"/>
      <c r="J111" s="44"/>
      <c r="K111" s="44"/>
      <c r="L111" s="44"/>
      <c r="M111" s="44"/>
      <c r="N111" s="44"/>
      <c r="O111" s="44"/>
      <c r="P111" s="45"/>
      <c r="U111" s="13"/>
      <c r="W111" s="13"/>
    </row>
    <row r="112" spans="1:27" x14ac:dyDescent="0.25">
      <c r="A112" s="13"/>
      <c r="B112" s="43"/>
      <c r="C112" s="44"/>
      <c r="D112" s="44"/>
      <c r="E112" s="44"/>
      <c r="F112" s="44"/>
      <c r="G112" s="44"/>
      <c r="H112" s="44"/>
      <c r="I112" s="44"/>
      <c r="J112" s="44"/>
      <c r="K112" s="44"/>
      <c r="L112" s="44"/>
      <c r="M112" s="44"/>
      <c r="N112" s="44"/>
      <c r="O112" s="44"/>
      <c r="P112" s="45"/>
      <c r="U112" s="13"/>
      <c r="W112" s="13"/>
    </row>
    <row r="113" spans="1:27" x14ac:dyDescent="0.25">
      <c r="A113" s="13"/>
      <c r="B113" s="43"/>
      <c r="C113" s="44"/>
      <c r="D113" s="44"/>
      <c r="E113" s="44"/>
      <c r="F113" s="44"/>
      <c r="G113" s="44"/>
      <c r="H113" s="44"/>
      <c r="I113" s="44"/>
      <c r="J113" s="44"/>
      <c r="K113" s="44"/>
      <c r="L113" s="44"/>
      <c r="M113" s="44"/>
      <c r="N113" s="44"/>
      <c r="O113" s="44"/>
      <c r="P113" s="45"/>
      <c r="U113" s="13"/>
      <c r="W113" s="13"/>
    </row>
    <row r="114" spans="1:27" x14ac:dyDescent="0.25">
      <c r="A114" s="13"/>
      <c r="B114" s="43"/>
      <c r="C114" s="44"/>
      <c r="D114" s="44"/>
      <c r="E114" s="44"/>
      <c r="F114" s="44"/>
      <c r="G114" s="44"/>
      <c r="H114" s="44"/>
      <c r="I114" s="44"/>
      <c r="J114" s="44"/>
      <c r="K114" s="44"/>
      <c r="L114" s="44"/>
      <c r="M114" s="44"/>
      <c r="N114" s="44"/>
      <c r="O114" s="44"/>
      <c r="P114" s="45"/>
      <c r="U114" s="13"/>
      <c r="W114" s="13"/>
    </row>
    <row r="115" spans="1:27" x14ac:dyDescent="0.25">
      <c r="A115" s="13"/>
      <c r="B115" s="43"/>
      <c r="C115" s="44"/>
      <c r="D115" s="44"/>
      <c r="E115" s="44"/>
      <c r="F115" s="44"/>
      <c r="G115" s="44"/>
      <c r="H115" s="44"/>
      <c r="I115" s="44"/>
      <c r="J115" s="44"/>
      <c r="K115" s="44"/>
      <c r="L115" s="44"/>
      <c r="M115" s="44"/>
      <c r="N115" s="44"/>
      <c r="O115" s="44"/>
      <c r="P115" s="45"/>
      <c r="U115" s="13"/>
      <c r="W115" s="13"/>
    </row>
    <row r="116" spans="1:27" x14ac:dyDescent="0.25">
      <c r="A116" s="13"/>
      <c r="B116" s="43"/>
      <c r="C116" s="44"/>
      <c r="D116" s="44"/>
      <c r="E116" s="44"/>
      <c r="F116" s="44"/>
      <c r="G116" s="44"/>
      <c r="H116" s="44"/>
      <c r="I116" s="44"/>
      <c r="J116" s="44"/>
      <c r="K116" s="44"/>
      <c r="L116" s="44"/>
      <c r="M116" s="44"/>
      <c r="N116" s="44"/>
      <c r="O116" s="44"/>
      <c r="P116" s="45"/>
      <c r="U116" s="13"/>
      <c r="W116" s="13"/>
    </row>
    <row r="117" spans="1:27" x14ac:dyDescent="0.25">
      <c r="A117" s="13"/>
      <c r="B117" s="43"/>
      <c r="C117" s="44"/>
      <c r="D117" s="44"/>
      <c r="E117" s="44"/>
      <c r="F117" s="44"/>
      <c r="G117" s="44"/>
      <c r="H117" s="44"/>
      <c r="I117" s="44"/>
      <c r="J117" s="44"/>
      <c r="K117" s="44"/>
      <c r="L117" s="44"/>
      <c r="M117" s="44"/>
      <c r="N117" s="44"/>
      <c r="O117" s="44"/>
      <c r="P117" s="45"/>
      <c r="U117" s="13"/>
      <c r="W117" s="13"/>
    </row>
    <row r="118" spans="1:27" x14ac:dyDescent="0.25">
      <c r="A118" s="13"/>
      <c r="B118" s="43"/>
      <c r="C118" s="44"/>
      <c r="D118" s="44"/>
      <c r="E118" s="44"/>
      <c r="F118" s="44"/>
      <c r="G118" s="44"/>
      <c r="H118" s="44"/>
      <c r="I118" s="44"/>
      <c r="J118" s="44"/>
      <c r="K118" s="44"/>
      <c r="L118" s="44"/>
      <c r="M118" s="44"/>
      <c r="N118" s="44"/>
      <c r="O118" s="44"/>
      <c r="P118" s="45"/>
      <c r="U118" s="13"/>
      <c r="W118" s="13"/>
    </row>
    <row r="119" spans="1:27" x14ac:dyDescent="0.25">
      <c r="A119" s="13"/>
      <c r="B119" s="43"/>
      <c r="C119" s="44"/>
      <c r="D119" s="44"/>
      <c r="E119" s="44"/>
      <c r="F119" s="44"/>
      <c r="G119" s="44"/>
      <c r="H119" s="44"/>
      <c r="I119" s="44"/>
      <c r="J119" s="44"/>
      <c r="K119" s="44"/>
      <c r="L119" s="44"/>
      <c r="M119" s="44"/>
      <c r="N119" s="44"/>
      <c r="O119" s="44"/>
      <c r="P119" s="45"/>
      <c r="U119" s="13"/>
      <c r="W119" s="13"/>
    </row>
    <row r="120" spans="1:27" x14ac:dyDescent="0.25">
      <c r="A120" s="13"/>
      <c r="B120" s="43"/>
      <c r="C120" s="44"/>
      <c r="D120" s="44"/>
      <c r="E120" s="44"/>
      <c r="F120" s="44"/>
      <c r="G120" s="44"/>
      <c r="H120" s="44"/>
      <c r="I120" s="44"/>
      <c r="J120" s="44"/>
      <c r="K120" s="44"/>
      <c r="L120" s="44"/>
      <c r="M120" s="44"/>
      <c r="N120" s="44"/>
      <c r="O120" s="44"/>
      <c r="P120" s="45"/>
      <c r="U120" s="13"/>
      <c r="W120" s="13"/>
    </row>
    <row r="121" spans="1:27" x14ac:dyDescent="0.25">
      <c r="A121" s="13"/>
      <c r="B121" s="43"/>
      <c r="C121" s="44"/>
      <c r="D121" s="44"/>
      <c r="E121" s="44"/>
      <c r="F121" s="44"/>
      <c r="G121" s="44"/>
      <c r="H121" s="44"/>
      <c r="I121" s="44"/>
      <c r="J121" s="44"/>
      <c r="K121" s="44"/>
      <c r="L121" s="44"/>
      <c r="M121" s="44"/>
      <c r="N121" s="44"/>
      <c r="O121" s="44"/>
      <c r="P121" s="45"/>
      <c r="U121" s="13"/>
      <c r="W121" s="13"/>
    </row>
    <row r="122" spans="1:27" x14ac:dyDescent="0.25">
      <c r="A122" s="13"/>
      <c r="B122" s="43"/>
      <c r="C122" s="44"/>
      <c r="D122" s="44"/>
      <c r="E122" s="44"/>
      <c r="F122" s="44"/>
      <c r="G122" s="44"/>
      <c r="H122" s="44"/>
      <c r="I122" s="44"/>
      <c r="J122" s="44"/>
      <c r="K122" s="44"/>
      <c r="L122" s="44"/>
      <c r="M122" s="44"/>
      <c r="N122" s="44"/>
      <c r="O122" s="44"/>
      <c r="P122" s="45"/>
      <c r="U122" s="13"/>
      <c r="W122" s="13"/>
    </row>
    <row r="123" spans="1:27" x14ac:dyDescent="0.25">
      <c r="A123" s="13"/>
      <c r="B123" s="43"/>
      <c r="C123" s="44"/>
      <c r="D123" s="44"/>
      <c r="E123" s="44"/>
      <c r="F123" s="44"/>
      <c r="G123" s="44"/>
      <c r="H123" s="44"/>
      <c r="I123" s="44"/>
      <c r="J123" s="44"/>
      <c r="K123" s="44"/>
      <c r="L123" s="44"/>
      <c r="M123" s="44"/>
      <c r="N123" s="44"/>
      <c r="O123" s="44"/>
      <c r="P123" s="45"/>
      <c r="U123" s="13"/>
      <c r="W123" s="13"/>
    </row>
    <row r="124" spans="1:27" x14ac:dyDescent="0.25">
      <c r="A124" s="13"/>
      <c r="B124" s="43"/>
      <c r="C124" s="44"/>
      <c r="D124" s="44"/>
      <c r="E124" s="44"/>
      <c r="F124" s="44"/>
      <c r="G124" s="44"/>
      <c r="H124" s="44"/>
      <c r="I124" s="44"/>
      <c r="J124" s="44"/>
      <c r="K124" s="44"/>
      <c r="L124" s="44"/>
      <c r="M124" s="44"/>
      <c r="N124" s="44"/>
      <c r="O124" s="44"/>
      <c r="P124" s="45"/>
      <c r="U124" s="13"/>
      <c r="W124" s="13"/>
    </row>
    <row r="125" spans="1:27" x14ac:dyDescent="0.25">
      <c r="A125" s="13"/>
      <c r="B125" s="43"/>
      <c r="C125" s="44"/>
      <c r="D125" s="44"/>
      <c r="E125" s="44"/>
      <c r="F125" s="44"/>
      <c r="G125" s="44"/>
      <c r="H125" s="44"/>
      <c r="I125" s="44"/>
      <c r="J125" s="44"/>
      <c r="K125" s="44"/>
      <c r="L125" s="46"/>
      <c r="M125" s="46"/>
      <c r="N125" s="44"/>
      <c r="O125" s="46" t="s">
        <v>21</v>
      </c>
      <c r="P125" s="45"/>
      <c r="U125" s="13"/>
      <c r="W125" s="13"/>
      <c r="Y125" s="322" t="s">
        <v>555</v>
      </c>
      <c r="Z125" s="322"/>
      <c r="AA125" s="322"/>
    </row>
    <row r="126" spans="1:27" x14ac:dyDescent="0.25">
      <c r="A126" s="13"/>
      <c r="B126" s="47" t="s">
        <v>105</v>
      </c>
      <c r="C126" s="48" t="s">
        <v>93</v>
      </c>
      <c r="D126" s="44"/>
      <c r="E126" s="44"/>
      <c r="F126" s="44"/>
      <c r="G126" s="44"/>
      <c r="H126" s="44"/>
      <c r="I126" s="44"/>
      <c r="J126" s="44"/>
      <c r="K126" s="44"/>
      <c r="L126" s="44"/>
      <c r="M126" s="44"/>
      <c r="N126" s="44"/>
      <c r="O126" s="49"/>
      <c r="P126" s="45"/>
      <c r="U126" s="13"/>
      <c r="W126" s="13"/>
    </row>
    <row r="127" spans="1:27" x14ac:dyDescent="0.25">
      <c r="A127" s="13"/>
      <c r="B127" s="43"/>
      <c r="C127" s="44"/>
      <c r="D127" s="44"/>
      <c r="E127" s="44"/>
      <c r="F127" s="44"/>
      <c r="G127" s="44"/>
      <c r="H127" s="44"/>
      <c r="I127" s="44"/>
      <c r="J127" s="44"/>
      <c r="K127" s="44"/>
      <c r="L127" s="44"/>
      <c r="M127" s="44"/>
      <c r="N127" s="44"/>
      <c r="O127" s="44"/>
      <c r="P127" s="45"/>
      <c r="Y127" s="155" t="s">
        <v>556</v>
      </c>
      <c r="Z127" s="155"/>
      <c r="AA127" s="155" t="s">
        <v>557</v>
      </c>
    </row>
    <row r="128" spans="1:27" ht="14.4" x14ac:dyDescent="0.3">
      <c r="A128" s="13"/>
      <c r="B128" s="43"/>
      <c r="C128" s="51" t="s">
        <v>11</v>
      </c>
      <c r="D128" s="44"/>
      <c r="E128" s="44"/>
      <c r="F128" s="44"/>
      <c r="G128" s="44"/>
      <c r="H128" s="44"/>
      <c r="I128" s="44"/>
      <c r="J128" s="44"/>
      <c r="K128" s="44"/>
      <c r="L128" s="44"/>
      <c r="M128" s="44"/>
      <c r="N128" s="44"/>
      <c r="O128" s="44"/>
      <c r="P128" s="45"/>
    </row>
    <row r="129" spans="1:24" x14ac:dyDescent="0.25">
      <c r="A129" s="13"/>
      <c r="B129" s="43"/>
      <c r="C129" s="44"/>
      <c r="D129" s="44"/>
      <c r="E129" s="44"/>
      <c r="F129" s="44"/>
      <c r="G129" s="44"/>
      <c r="H129" s="44"/>
      <c r="I129" s="44"/>
      <c r="J129" s="44"/>
      <c r="K129" s="44"/>
      <c r="L129" s="44"/>
      <c r="M129" s="44"/>
      <c r="N129" s="44"/>
      <c r="O129" s="44"/>
      <c r="P129" s="45"/>
      <c r="S129" s="26"/>
      <c r="T129" s="26"/>
      <c r="V129" s="26"/>
    </row>
    <row r="130" spans="1:24" x14ac:dyDescent="0.25">
      <c r="A130" s="13"/>
      <c r="B130" s="43"/>
      <c r="C130" s="44"/>
      <c r="D130" s="44"/>
      <c r="E130" s="44"/>
      <c r="F130" s="44"/>
      <c r="G130" s="44"/>
      <c r="H130" s="44"/>
      <c r="I130" s="44"/>
      <c r="J130" s="44"/>
      <c r="K130" s="44"/>
      <c r="L130" s="44"/>
      <c r="M130" s="44"/>
      <c r="N130" s="44"/>
      <c r="O130" s="44"/>
      <c r="P130" s="45"/>
      <c r="R130" s="26">
        <v>6</v>
      </c>
      <c r="S130" s="26"/>
      <c r="T130" s="26"/>
      <c r="V130" s="26"/>
    </row>
    <row r="131" spans="1:24" x14ac:dyDescent="0.25">
      <c r="A131" s="13"/>
      <c r="B131" s="43"/>
      <c r="C131" s="44"/>
      <c r="D131" s="44"/>
      <c r="E131" s="44"/>
      <c r="F131" s="44"/>
      <c r="G131" s="44"/>
      <c r="H131" s="44"/>
      <c r="I131" s="44"/>
      <c r="J131" s="44"/>
      <c r="K131" s="44"/>
      <c r="L131" s="44"/>
      <c r="M131" s="44"/>
      <c r="N131" s="44"/>
      <c r="O131" s="44"/>
      <c r="P131" s="45"/>
      <c r="S131" s="26"/>
      <c r="T131" s="26"/>
      <c r="V131" s="26"/>
    </row>
    <row r="132" spans="1:24" x14ac:dyDescent="0.25">
      <c r="A132" s="13"/>
      <c r="B132" s="43"/>
      <c r="C132" s="44"/>
      <c r="D132" s="44"/>
      <c r="E132" s="44"/>
      <c r="F132" s="44"/>
      <c r="G132" s="44"/>
      <c r="H132" s="44"/>
      <c r="I132" s="44"/>
      <c r="J132" s="44"/>
      <c r="K132" s="44"/>
      <c r="L132" s="44"/>
      <c r="M132" s="44"/>
      <c r="N132" s="44"/>
      <c r="O132" s="44"/>
      <c r="P132" s="45"/>
      <c r="S132" s="26"/>
      <c r="T132" s="26"/>
      <c r="V132" s="26"/>
    </row>
    <row r="133" spans="1:24" x14ac:dyDescent="0.25">
      <c r="A133" s="13"/>
      <c r="B133" s="43"/>
      <c r="C133" s="44"/>
      <c r="D133" s="44"/>
      <c r="E133" s="44"/>
      <c r="F133" s="44"/>
      <c r="G133" s="44"/>
      <c r="H133" s="44"/>
      <c r="I133" s="44"/>
      <c r="J133" s="44"/>
      <c r="K133" s="44"/>
      <c r="L133" s="44"/>
      <c r="M133" s="44"/>
      <c r="N133" s="44"/>
      <c r="O133" s="44"/>
      <c r="P133" s="45"/>
      <c r="S133" s="26"/>
      <c r="T133" s="26"/>
      <c r="V133" s="26"/>
      <c r="X133" s="56"/>
    </row>
    <row r="134" spans="1:24" x14ac:dyDescent="0.25">
      <c r="A134" s="13"/>
      <c r="B134" s="43"/>
      <c r="C134" s="44"/>
      <c r="D134" s="44"/>
      <c r="E134" s="44"/>
      <c r="F134" s="44"/>
      <c r="G134" s="44"/>
      <c r="H134" s="44"/>
      <c r="I134" s="44"/>
      <c r="J134" s="44"/>
      <c r="K134" s="44"/>
      <c r="L134" s="44"/>
      <c r="M134" s="44"/>
      <c r="N134" s="44"/>
      <c r="O134" s="44"/>
      <c r="P134" s="45"/>
      <c r="S134" s="26"/>
      <c r="T134" s="26"/>
      <c r="V134" s="26"/>
      <c r="X134" s="56"/>
    </row>
    <row r="135" spans="1:24" x14ac:dyDescent="0.25">
      <c r="A135" s="13"/>
      <c r="B135" s="43"/>
      <c r="C135" s="44"/>
      <c r="D135" s="44"/>
      <c r="E135" s="44"/>
      <c r="F135" s="44"/>
      <c r="G135" s="44"/>
      <c r="H135" s="44"/>
      <c r="I135" s="44"/>
      <c r="J135" s="44"/>
      <c r="K135" s="44"/>
      <c r="L135" s="44"/>
      <c r="M135" s="44"/>
      <c r="N135" s="44"/>
      <c r="O135" s="44"/>
      <c r="P135" s="45"/>
      <c r="Q135" s="54"/>
      <c r="R135" s="61">
        <f xml:space="preserve"> SUM(O18, O36, O54, O72, O90, O108, O126)</f>
        <v>0</v>
      </c>
      <c r="S135" s="26"/>
      <c r="T135" s="26"/>
      <c r="W135" s="13"/>
      <c r="X135" s="56"/>
    </row>
    <row r="136" spans="1:24" x14ac:dyDescent="0.25">
      <c r="A136" s="13"/>
      <c r="B136" s="43"/>
      <c r="C136" s="44"/>
      <c r="D136" s="44"/>
      <c r="E136" s="44"/>
      <c r="F136" s="44"/>
      <c r="G136" s="44"/>
      <c r="H136" s="44"/>
      <c r="I136" s="44"/>
      <c r="J136" s="44"/>
      <c r="K136" s="44"/>
      <c r="L136" s="44"/>
      <c r="M136" s="44"/>
      <c r="N136" s="44"/>
      <c r="O136" s="44"/>
      <c r="P136" s="45"/>
      <c r="S136" s="26"/>
      <c r="T136" s="26"/>
      <c r="V136" s="26"/>
      <c r="X136" s="56"/>
    </row>
    <row r="137" spans="1:24" x14ac:dyDescent="0.25">
      <c r="A137" s="13"/>
      <c r="B137" s="43"/>
      <c r="C137" s="44"/>
      <c r="D137" s="44"/>
      <c r="E137" s="44"/>
      <c r="F137" s="44"/>
      <c r="G137" s="44"/>
      <c r="H137" s="44"/>
      <c r="I137" s="44"/>
      <c r="J137" s="44"/>
      <c r="K137" s="44"/>
      <c r="L137" s="44"/>
      <c r="M137" s="44"/>
      <c r="N137" s="44"/>
      <c r="O137" s="44"/>
      <c r="P137" s="45"/>
      <c r="R137" s="61"/>
      <c r="S137" s="26"/>
      <c r="T137" s="26"/>
      <c r="V137" s="26"/>
    </row>
    <row r="138" spans="1:24" x14ac:dyDescent="0.25">
      <c r="A138" s="13"/>
      <c r="B138" s="43"/>
      <c r="C138" s="44"/>
      <c r="D138" s="44"/>
      <c r="E138" s="44"/>
      <c r="F138" s="44"/>
      <c r="G138" s="44"/>
      <c r="H138" s="44"/>
      <c r="I138" s="44"/>
      <c r="J138" s="44"/>
      <c r="K138" s="44"/>
      <c r="L138" s="44"/>
      <c r="M138" s="44"/>
      <c r="N138" s="44"/>
      <c r="O138" s="44"/>
      <c r="P138" s="45"/>
      <c r="S138" s="26"/>
      <c r="T138" s="26"/>
      <c r="V138" s="26"/>
      <c r="W138" s="26" t="s">
        <v>26</v>
      </c>
      <c r="X138" s="56">
        <f>O18</f>
        <v>0</v>
      </c>
    </row>
    <row r="139" spans="1:24" x14ac:dyDescent="0.25">
      <c r="A139" s="13"/>
      <c r="B139" s="43"/>
      <c r="C139" s="44"/>
      <c r="D139" s="44"/>
      <c r="E139" s="44"/>
      <c r="F139" s="44"/>
      <c r="G139" s="44"/>
      <c r="H139" s="44"/>
      <c r="I139" s="44"/>
      <c r="J139" s="44"/>
      <c r="K139" s="44"/>
      <c r="L139" s="44"/>
      <c r="M139" s="44"/>
      <c r="N139" s="44"/>
      <c r="O139" s="44"/>
      <c r="P139" s="45"/>
      <c r="S139" s="26"/>
      <c r="T139" s="26"/>
      <c r="V139" s="26"/>
      <c r="X139" s="56">
        <f>O36</f>
        <v>0</v>
      </c>
    </row>
    <row r="140" spans="1:24" x14ac:dyDescent="0.25">
      <c r="A140" s="13"/>
      <c r="B140" s="43"/>
      <c r="C140" s="44"/>
      <c r="D140" s="44"/>
      <c r="E140" s="44"/>
      <c r="F140" s="44"/>
      <c r="G140" s="44"/>
      <c r="H140" s="44"/>
      <c r="I140" s="44"/>
      <c r="J140" s="44"/>
      <c r="K140" s="44"/>
      <c r="L140" s="44"/>
      <c r="M140" s="44"/>
      <c r="N140" s="44"/>
      <c r="O140" s="44"/>
      <c r="P140" s="45"/>
      <c r="S140" s="26"/>
      <c r="T140" s="26"/>
      <c r="V140" s="26"/>
      <c r="X140" s="56">
        <f>O54</f>
        <v>0</v>
      </c>
    </row>
    <row r="141" spans="1:24" x14ac:dyDescent="0.25">
      <c r="A141" s="13"/>
      <c r="B141" s="43"/>
      <c r="C141" s="44"/>
      <c r="D141" s="44"/>
      <c r="E141" s="44"/>
      <c r="F141" s="44"/>
      <c r="G141" s="44"/>
      <c r="H141" s="44"/>
      <c r="I141" s="44"/>
      <c r="J141" s="44"/>
      <c r="K141" s="44"/>
      <c r="L141" s="44"/>
      <c r="M141" s="44"/>
      <c r="N141" s="44"/>
      <c r="O141" s="44"/>
      <c r="P141" s="45"/>
      <c r="R141" s="68"/>
      <c r="S141" s="26"/>
      <c r="T141" s="26"/>
      <c r="V141" s="26"/>
      <c r="X141" s="56">
        <f>O72</f>
        <v>0</v>
      </c>
    </row>
    <row r="142" spans="1:24" x14ac:dyDescent="0.25">
      <c r="A142" s="13"/>
      <c r="B142" s="43"/>
      <c r="C142" s="44"/>
      <c r="D142" s="44"/>
      <c r="E142" s="44"/>
      <c r="F142" s="44"/>
      <c r="G142" s="44"/>
      <c r="H142" s="44"/>
      <c r="I142" s="44"/>
      <c r="J142" s="44"/>
      <c r="K142" s="44"/>
      <c r="L142" s="44"/>
      <c r="M142" s="44"/>
      <c r="N142" s="44"/>
      <c r="O142" s="44"/>
      <c r="P142" s="45"/>
      <c r="R142" s="68"/>
      <c r="S142" s="26"/>
      <c r="T142" s="26"/>
      <c r="V142" s="26"/>
      <c r="X142" s="56"/>
    </row>
    <row r="143" spans="1:24" x14ac:dyDescent="0.25">
      <c r="A143" s="13"/>
      <c r="B143" s="164"/>
      <c r="C143" s="165"/>
      <c r="D143" s="165"/>
      <c r="E143" s="165"/>
      <c r="F143" s="165"/>
      <c r="G143" s="165"/>
      <c r="H143" s="165"/>
      <c r="I143" s="165"/>
      <c r="J143" s="165"/>
      <c r="K143" s="165"/>
      <c r="L143" s="165"/>
      <c r="M143" s="165"/>
      <c r="N143" s="165"/>
      <c r="O143" s="165"/>
      <c r="P143" s="166"/>
      <c r="R143" s="68"/>
      <c r="S143" s="26"/>
      <c r="T143" s="26"/>
      <c r="V143" s="26"/>
      <c r="X143" s="56">
        <f>O90</f>
        <v>0</v>
      </c>
    </row>
    <row r="144" spans="1:24" x14ac:dyDescent="0.25">
      <c r="A144" s="13"/>
      <c r="B144" s="26"/>
      <c r="C144" s="13"/>
      <c r="D144" s="13"/>
      <c r="E144" s="13"/>
      <c r="F144" s="13"/>
      <c r="G144" s="13"/>
      <c r="H144" s="13"/>
      <c r="I144" s="13"/>
      <c r="J144" s="13"/>
      <c r="K144" s="13"/>
      <c r="L144" s="13"/>
      <c r="M144" s="13"/>
      <c r="N144" s="13"/>
      <c r="O144" s="13"/>
      <c r="P144" s="13"/>
      <c r="V144" s="58"/>
    </row>
    <row r="145" spans="1:22" x14ac:dyDescent="0.25">
      <c r="A145" s="13"/>
      <c r="B145" s="13"/>
      <c r="C145" s="26"/>
      <c r="D145" s="26"/>
      <c r="E145" s="26"/>
      <c r="F145" s="26"/>
      <c r="G145" s="26"/>
      <c r="H145" s="26"/>
      <c r="I145" s="26"/>
      <c r="J145" s="26"/>
      <c r="K145" s="26"/>
      <c r="L145" s="26"/>
      <c r="M145" s="26"/>
      <c r="N145" s="26"/>
      <c r="O145" s="26"/>
      <c r="P145" s="26"/>
      <c r="V145" s="58"/>
    </row>
    <row r="146" spans="1:22" x14ac:dyDescent="0.25">
      <c r="A146" s="13"/>
      <c r="B146" s="26"/>
      <c r="C146" s="26"/>
      <c r="D146" s="26"/>
      <c r="E146" s="26"/>
      <c r="F146" s="26"/>
      <c r="G146" s="26"/>
      <c r="H146" s="26"/>
      <c r="I146" s="26"/>
      <c r="J146" s="26"/>
      <c r="K146" s="26"/>
      <c r="L146" s="26"/>
      <c r="M146" s="26"/>
      <c r="N146" s="26"/>
      <c r="O146" s="26"/>
      <c r="P146" s="26"/>
      <c r="V146" s="58"/>
    </row>
    <row r="147" spans="1:22" x14ac:dyDescent="0.25">
      <c r="A147" s="13"/>
      <c r="B147" s="26"/>
      <c r="C147" s="26"/>
      <c r="D147" s="26"/>
      <c r="E147" s="26"/>
      <c r="F147" s="26"/>
      <c r="G147" s="26"/>
      <c r="H147" s="26"/>
      <c r="I147" s="26"/>
      <c r="J147" s="26"/>
      <c r="K147" s="26"/>
      <c r="L147" s="26"/>
      <c r="M147" s="26"/>
      <c r="N147" s="26"/>
      <c r="O147" s="26"/>
      <c r="P147" s="26"/>
      <c r="V147" s="58"/>
    </row>
    <row r="148" spans="1:22" x14ac:dyDescent="0.25">
      <c r="A148" s="13"/>
      <c r="B148" s="26"/>
      <c r="C148" s="26"/>
      <c r="D148" s="26"/>
      <c r="E148" s="26"/>
      <c r="F148" s="26"/>
      <c r="G148" s="26"/>
      <c r="H148" s="26"/>
      <c r="I148" s="26"/>
      <c r="J148" s="26"/>
      <c r="K148" s="26"/>
      <c r="L148" s="26"/>
      <c r="M148" s="26"/>
      <c r="N148" s="26"/>
      <c r="O148" s="26"/>
      <c r="P148" s="26"/>
      <c r="V148" s="58"/>
    </row>
    <row r="149" spans="1:22" x14ac:dyDescent="0.25">
      <c r="A149" s="13"/>
      <c r="B149" s="26"/>
      <c r="C149" s="26"/>
      <c r="D149" s="26"/>
      <c r="E149" s="26"/>
      <c r="F149" s="26"/>
      <c r="G149" s="26"/>
      <c r="H149" s="26"/>
      <c r="I149" s="26"/>
      <c r="J149" s="26"/>
      <c r="K149" s="26"/>
      <c r="L149" s="26"/>
      <c r="M149" s="26"/>
      <c r="N149" s="26"/>
      <c r="O149" s="26"/>
      <c r="P149" s="26"/>
      <c r="V149" s="58"/>
    </row>
    <row r="150" spans="1:22" x14ac:dyDescent="0.25">
      <c r="A150" s="13"/>
      <c r="B150" s="26"/>
      <c r="C150" s="26"/>
      <c r="D150" s="26"/>
      <c r="E150" s="26"/>
      <c r="F150" s="26"/>
      <c r="G150" s="26"/>
      <c r="H150" s="26"/>
      <c r="I150" s="26"/>
      <c r="J150" s="26"/>
      <c r="K150" s="26"/>
      <c r="L150" s="26"/>
      <c r="M150" s="26"/>
      <c r="N150" s="26"/>
      <c r="O150" s="26"/>
      <c r="P150" s="26"/>
      <c r="V150" s="58"/>
    </row>
    <row r="151" spans="1:22" x14ac:dyDescent="0.25">
      <c r="A151" s="13"/>
      <c r="B151" s="26"/>
      <c r="C151" s="26"/>
      <c r="D151" s="26"/>
      <c r="E151" s="26"/>
      <c r="F151" s="26"/>
      <c r="G151" s="26"/>
      <c r="H151" s="26"/>
      <c r="I151" s="26"/>
      <c r="J151" s="26"/>
      <c r="K151" s="26"/>
      <c r="L151" s="26"/>
      <c r="M151" s="26"/>
      <c r="N151" s="26"/>
      <c r="O151" s="26"/>
      <c r="P151" s="26"/>
      <c r="V151" s="58"/>
    </row>
    <row r="152" spans="1:22" x14ac:dyDescent="0.25">
      <c r="A152" s="13"/>
      <c r="B152" s="26"/>
      <c r="C152" s="26"/>
      <c r="D152" s="26"/>
      <c r="E152" s="26"/>
      <c r="F152" s="26"/>
      <c r="G152" s="26"/>
      <c r="H152" s="26"/>
      <c r="I152" s="26"/>
      <c r="J152" s="26"/>
      <c r="K152" s="26"/>
      <c r="L152" s="26"/>
      <c r="M152" s="26"/>
      <c r="N152" s="26"/>
      <c r="O152" s="26"/>
      <c r="P152" s="26"/>
      <c r="V152" s="58"/>
    </row>
    <row r="153" spans="1:22" x14ac:dyDescent="0.25">
      <c r="A153" s="13"/>
      <c r="B153" s="26"/>
      <c r="C153" s="26"/>
      <c r="D153" s="26"/>
      <c r="E153" s="26"/>
      <c r="F153" s="26"/>
      <c r="G153" s="26"/>
      <c r="H153" s="26"/>
      <c r="I153" s="26"/>
      <c r="J153" s="26"/>
      <c r="K153" s="26"/>
      <c r="L153" s="26"/>
      <c r="M153" s="26"/>
      <c r="N153" s="26"/>
      <c r="O153" s="26"/>
      <c r="P153" s="26"/>
      <c r="V153" s="58"/>
    </row>
    <row r="154" spans="1:22" x14ac:dyDescent="0.25">
      <c r="A154" s="13"/>
      <c r="B154" s="26"/>
      <c r="C154" s="26"/>
      <c r="D154" s="26"/>
      <c r="E154" s="26"/>
      <c r="F154" s="26"/>
      <c r="G154" s="26"/>
      <c r="H154" s="26"/>
      <c r="I154" s="26"/>
      <c r="J154" s="26"/>
      <c r="K154" s="26"/>
      <c r="L154" s="26"/>
      <c r="M154" s="26"/>
      <c r="N154" s="26"/>
      <c r="O154" s="26"/>
      <c r="P154" s="26"/>
      <c r="V154" s="58"/>
    </row>
    <row r="155" spans="1:22" x14ac:dyDescent="0.25">
      <c r="A155" s="13"/>
      <c r="B155" s="26"/>
      <c r="C155" s="26"/>
      <c r="D155" s="26"/>
      <c r="E155" s="26"/>
      <c r="F155" s="26"/>
      <c r="G155" s="26"/>
      <c r="H155" s="26"/>
      <c r="I155" s="26"/>
      <c r="J155" s="26"/>
      <c r="K155" s="26"/>
      <c r="L155" s="26"/>
      <c r="M155" s="26"/>
      <c r="N155" s="26"/>
      <c r="O155" s="26"/>
      <c r="P155" s="26"/>
      <c r="V155" s="58"/>
    </row>
    <row r="156" spans="1:22" x14ac:dyDescent="0.25">
      <c r="A156" s="13"/>
      <c r="B156" s="26"/>
      <c r="C156" s="26"/>
      <c r="D156" s="26"/>
      <c r="E156" s="26"/>
      <c r="F156" s="26"/>
      <c r="G156" s="26"/>
      <c r="H156" s="26"/>
      <c r="I156" s="26"/>
      <c r="J156" s="26"/>
      <c r="K156" s="26"/>
      <c r="L156" s="26"/>
      <c r="M156" s="26"/>
      <c r="N156" s="26"/>
      <c r="O156" s="26"/>
      <c r="P156" s="26"/>
      <c r="V156" s="58"/>
    </row>
    <row r="157" spans="1:22" x14ac:dyDescent="0.25">
      <c r="A157" s="13"/>
      <c r="B157" s="26"/>
      <c r="C157" s="26"/>
      <c r="D157" s="26"/>
      <c r="E157" s="26"/>
      <c r="F157" s="26"/>
      <c r="G157" s="26"/>
      <c r="H157" s="26"/>
      <c r="I157" s="26"/>
      <c r="J157" s="26"/>
      <c r="K157" s="26"/>
      <c r="L157" s="26"/>
      <c r="M157" s="26"/>
      <c r="N157" s="26"/>
      <c r="O157" s="26"/>
      <c r="P157" s="26"/>
      <c r="V157" s="58"/>
    </row>
    <row r="158" spans="1:22" x14ac:dyDescent="0.25">
      <c r="A158" s="13"/>
      <c r="B158" s="26"/>
      <c r="C158" s="26"/>
      <c r="D158" s="26"/>
      <c r="E158" s="26"/>
      <c r="F158" s="26"/>
      <c r="G158" s="26"/>
      <c r="H158" s="26"/>
      <c r="I158" s="26"/>
      <c r="J158" s="26"/>
      <c r="K158" s="26"/>
      <c r="L158" s="26"/>
      <c r="M158" s="26"/>
      <c r="N158" s="26"/>
      <c r="O158" s="26"/>
      <c r="P158" s="26"/>
      <c r="V158" s="58"/>
    </row>
    <row r="159" spans="1:22" x14ac:dyDescent="0.25">
      <c r="A159" s="13"/>
      <c r="B159" s="26"/>
      <c r="C159" s="26"/>
      <c r="D159" s="26"/>
      <c r="E159" s="26"/>
      <c r="F159" s="26"/>
      <c r="G159" s="26"/>
      <c r="H159" s="26"/>
      <c r="I159" s="26"/>
      <c r="J159" s="26"/>
      <c r="K159" s="26"/>
      <c r="L159" s="26"/>
      <c r="M159" s="26"/>
      <c r="N159" s="26"/>
      <c r="O159" s="26"/>
      <c r="P159" s="26"/>
      <c r="R159" s="59"/>
      <c r="V159" s="58"/>
    </row>
    <row r="160" spans="1:22" x14ac:dyDescent="0.25">
      <c r="A160" s="13"/>
      <c r="B160" s="26"/>
      <c r="C160" s="26"/>
      <c r="D160" s="26"/>
      <c r="E160" s="26"/>
      <c r="F160" s="26"/>
      <c r="G160" s="26"/>
      <c r="H160" s="26"/>
      <c r="I160" s="26"/>
      <c r="J160" s="26"/>
      <c r="K160" s="26"/>
      <c r="L160" s="26"/>
      <c r="M160" s="26"/>
      <c r="N160" s="26"/>
      <c r="O160" s="26"/>
      <c r="P160" s="26"/>
      <c r="R160" s="59"/>
      <c r="V160" s="58"/>
    </row>
    <row r="161" spans="1:22" x14ac:dyDescent="0.25">
      <c r="A161" s="13"/>
      <c r="B161" s="26"/>
      <c r="C161" s="26"/>
      <c r="D161" s="26"/>
      <c r="E161" s="26"/>
      <c r="F161" s="26"/>
      <c r="G161" s="26"/>
      <c r="H161" s="26"/>
      <c r="I161" s="26"/>
      <c r="J161" s="26"/>
      <c r="K161" s="26"/>
      <c r="L161" s="26"/>
      <c r="M161" s="26"/>
      <c r="N161" s="26"/>
      <c r="O161" s="26"/>
      <c r="P161" s="26"/>
      <c r="R161" s="59"/>
      <c r="V161" s="58"/>
    </row>
    <row r="162" spans="1:22" x14ac:dyDescent="0.25">
      <c r="A162" s="13"/>
      <c r="B162" s="26"/>
      <c r="C162" s="26"/>
      <c r="D162" s="26"/>
      <c r="E162" s="26"/>
      <c r="F162" s="26"/>
      <c r="G162" s="26"/>
      <c r="H162" s="26"/>
      <c r="I162" s="26"/>
      <c r="J162" s="26"/>
      <c r="K162" s="26"/>
      <c r="L162" s="26"/>
      <c r="M162" s="26"/>
      <c r="N162" s="26"/>
      <c r="O162" s="26"/>
      <c r="P162" s="26"/>
      <c r="R162" s="59"/>
      <c r="V162" s="58"/>
    </row>
    <row r="163" spans="1:22" x14ac:dyDescent="0.25">
      <c r="A163" s="13"/>
      <c r="B163" s="26"/>
      <c r="C163" s="26"/>
      <c r="D163" s="26"/>
      <c r="E163" s="26"/>
      <c r="F163" s="26"/>
      <c r="G163" s="26"/>
      <c r="H163" s="26"/>
      <c r="I163" s="26"/>
      <c r="J163" s="26"/>
      <c r="K163" s="26"/>
      <c r="L163" s="26"/>
      <c r="M163" s="26"/>
      <c r="N163" s="26"/>
      <c r="O163" s="26"/>
      <c r="P163" s="26"/>
      <c r="R163" s="59"/>
      <c r="V163" s="58"/>
    </row>
    <row r="164" spans="1:22" x14ac:dyDescent="0.25">
      <c r="A164" s="13"/>
      <c r="B164" s="26"/>
      <c r="C164" s="26"/>
      <c r="D164" s="26"/>
      <c r="E164" s="26"/>
      <c r="F164" s="26"/>
      <c r="G164" s="26"/>
      <c r="H164" s="26"/>
      <c r="I164" s="26"/>
      <c r="J164" s="26"/>
      <c r="K164" s="26"/>
      <c r="L164" s="26"/>
      <c r="M164" s="26"/>
      <c r="N164" s="26"/>
      <c r="O164" s="26"/>
      <c r="P164" s="26"/>
      <c r="R164" s="59"/>
      <c r="S164" s="60"/>
      <c r="V164" s="58"/>
    </row>
    <row r="165" spans="1:22" x14ac:dyDescent="0.25">
      <c r="A165" s="13"/>
      <c r="B165" s="26"/>
      <c r="C165" s="26"/>
      <c r="D165" s="26"/>
      <c r="E165" s="26"/>
      <c r="F165" s="26"/>
      <c r="G165" s="26"/>
      <c r="H165" s="26"/>
      <c r="I165" s="26"/>
      <c r="J165" s="26"/>
      <c r="K165" s="26"/>
      <c r="L165" s="26"/>
      <c r="M165" s="26"/>
      <c r="N165" s="26"/>
      <c r="O165" s="26"/>
      <c r="P165" s="26"/>
      <c r="R165" s="59"/>
      <c r="V165" s="58"/>
    </row>
    <row r="166" spans="1:22" x14ac:dyDescent="0.25">
      <c r="A166" s="13"/>
      <c r="B166" s="26"/>
      <c r="C166" s="26"/>
      <c r="D166" s="26"/>
      <c r="E166" s="26"/>
      <c r="F166" s="26"/>
      <c r="G166" s="26"/>
      <c r="H166" s="26"/>
      <c r="I166" s="26"/>
      <c r="J166" s="26"/>
      <c r="K166" s="26"/>
      <c r="L166" s="26"/>
      <c r="M166" s="26"/>
      <c r="N166" s="26"/>
      <c r="O166" s="26"/>
      <c r="P166" s="26"/>
      <c r="R166" s="59"/>
      <c r="S166" s="60"/>
      <c r="V166" s="58"/>
    </row>
    <row r="167" spans="1:22" x14ac:dyDescent="0.25">
      <c r="A167" s="13"/>
      <c r="B167" s="26"/>
      <c r="C167" s="26"/>
      <c r="D167" s="26"/>
      <c r="E167" s="26"/>
      <c r="F167" s="26"/>
      <c r="G167" s="26"/>
      <c r="H167" s="26"/>
      <c r="I167" s="26"/>
      <c r="J167" s="26"/>
      <c r="K167" s="26"/>
      <c r="L167" s="26"/>
      <c r="M167" s="26"/>
      <c r="N167" s="26"/>
      <c r="O167" s="26"/>
      <c r="P167" s="26"/>
      <c r="R167" s="59"/>
      <c r="V167" s="58"/>
    </row>
    <row r="168" spans="1:22" x14ac:dyDescent="0.25">
      <c r="A168" s="13"/>
      <c r="B168" s="26"/>
      <c r="C168" s="26"/>
      <c r="D168" s="26"/>
      <c r="E168" s="26"/>
      <c r="F168" s="26"/>
      <c r="G168" s="26"/>
      <c r="H168" s="26"/>
      <c r="I168" s="26"/>
      <c r="J168" s="26"/>
      <c r="K168" s="26"/>
      <c r="L168" s="26"/>
      <c r="M168" s="26"/>
      <c r="N168" s="26"/>
      <c r="O168" s="26"/>
      <c r="P168" s="26"/>
      <c r="S168" s="60"/>
      <c r="V168" s="58"/>
    </row>
    <row r="169" spans="1:22" x14ac:dyDescent="0.25">
      <c r="A169" s="13"/>
      <c r="B169" s="26"/>
      <c r="C169" s="26"/>
      <c r="D169" s="26"/>
      <c r="E169" s="26"/>
      <c r="F169" s="26"/>
      <c r="G169" s="26"/>
      <c r="H169" s="26"/>
      <c r="I169" s="26"/>
      <c r="J169" s="26"/>
      <c r="K169" s="26"/>
      <c r="L169" s="26"/>
      <c r="M169" s="26"/>
      <c r="N169" s="26"/>
      <c r="O169" s="26"/>
      <c r="P169" s="26"/>
      <c r="V169" s="58"/>
    </row>
    <row r="170" spans="1:22" x14ac:dyDescent="0.25">
      <c r="A170" s="13"/>
      <c r="B170" s="26"/>
      <c r="C170" s="26"/>
      <c r="D170" s="26"/>
      <c r="E170" s="26"/>
      <c r="F170" s="26"/>
      <c r="G170" s="26"/>
      <c r="H170" s="26"/>
      <c r="I170" s="26"/>
      <c r="J170" s="26"/>
      <c r="K170" s="26"/>
      <c r="L170" s="26"/>
      <c r="M170" s="26"/>
      <c r="N170" s="26"/>
      <c r="O170" s="26"/>
      <c r="P170" s="26"/>
      <c r="S170" s="60"/>
      <c r="V170" s="58"/>
    </row>
    <row r="171" spans="1:22" x14ac:dyDescent="0.25">
      <c r="A171" s="13"/>
      <c r="B171" s="26"/>
      <c r="C171" s="26"/>
      <c r="D171" s="26"/>
      <c r="E171" s="26"/>
      <c r="F171" s="26"/>
      <c r="G171" s="26"/>
      <c r="H171" s="26"/>
      <c r="I171" s="26"/>
      <c r="J171" s="26"/>
      <c r="K171" s="26"/>
      <c r="L171" s="26"/>
      <c r="M171" s="26"/>
      <c r="N171" s="26"/>
      <c r="O171" s="26"/>
      <c r="P171" s="26"/>
      <c r="V171" s="58"/>
    </row>
    <row r="172" spans="1:22" x14ac:dyDescent="0.25">
      <c r="A172" s="13"/>
      <c r="B172" s="26"/>
      <c r="C172" s="26"/>
      <c r="D172" s="26"/>
      <c r="E172" s="26"/>
      <c r="F172" s="26"/>
      <c r="G172" s="26"/>
      <c r="H172" s="26"/>
      <c r="I172" s="26"/>
      <c r="J172" s="26"/>
      <c r="K172" s="26"/>
      <c r="L172" s="26"/>
      <c r="M172" s="26"/>
      <c r="N172" s="26"/>
      <c r="O172" s="26"/>
      <c r="P172" s="26"/>
      <c r="V172" s="58"/>
    </row>
    <row r="173" spans="1:22" x14ac:dyDescent="0.25">
      <c r="A173" s="13"/>
      <c r="B173" s="26"/>
      <c r="C173" s="26"/>
      <c r="D173" s="26"/>
      <c r="E173" s="26"/>
      <c r="F173" s="26"/>
      <c r="G173" s="26"/>
      <c r="H173" s="26"/>
      <c r="I173" s="26"/>
      <c r="J173" s="26"/>
      <c r="K173" s="26"/>
      <c r="L173" s="26"/>
      <c r="M173" s="26"/>
      <c r="N173" s="26"/>
      <c r="O173" s="26"/>
      <c r="P173" s="26"/>
      <c r="V173" s="58"/>
    </row>
    <row r="174" spans="1:22" x14ac:dyDescent="0.25">
      <c r="A174" s="13"/>
      <c r="B174" s="26"/>
      <c r="C174" s="26"/>
      <c r="D174" s="26"/>
      <c r="E174" s="26"/>
      <c r="F174" s="26"/>
      <c r="G174" s="26"/>
      <c r="H174" s="26"/>
      <c r="I174" s="26"/>
      <c r="J174" s="26"/>
      <c r="K174" s="26"/>
      <c r="L174" s="26"/>
      <c r="M174" s="26"/>
      <c r="N174" s="26"/>
      <c r="O174" s="26"/>
      <c r="P174" s="26"/>
      <c r="V174" s="58"/>
    </row>
    <row r="175" spans="1:22" x14ac:dyDescent="0.25">
      <c r="A175" s="13"/>
      <c r="B175" s="26"/>
      <c r="C175" s="26"/>
      <c r="D175" s="26"/>
      <c r="E175" s="26"/>
      <c r="F175" s="26"/>
      <c r="G175" s="26"/>
      <c r="H175" s="26"/>
      <c r="I175" s="26"/>
      <c r="J175" s="26"/>
      <c r="K175" s="26"/>
      <c r="L175" s="26"/>
      <c r="M175" s="26"/>
      <c r="N175" s="26"/>
      <c r="O175" s="26"/>
      <c r="P175" s="26"/>
      <c r="R175" s="61"/>
      <c r="V175" s="58"/>
    </row>
    <row r="176" spans="1:22" x14ac:dyDescent="0.25">
      <c r="A176" s="13"/>
      <c r="B176" s="26"/>
      <c r="C176" s="26"/>
      <c r="D176" s="26"/>
      <c r="E176" s="26"/>
      <c r="F176" s="26"/>
      <c r="G176" s="26"/>
      <c r="H176" s="26"/>
      <c r="I176" s="26"/>
      <c r="J176" s="26"/>
      <c r="K176" s="26"/>
      <c r="L176" s="26"/>
      <c r="M176" s="26"/>
      <c r="N176" s="26"/>
      <c r="O176" s="26"/>
      <c r="P176" s="26"/>
      <c r="V176" s="58"/>
    </row>
    <row r="177" spans="1:24" x14ac:dyDescent="0.25">
      <c r="A177" s="13"/>
      <c r="B177" s="26"/>
      <c r="C177" s="26"/>
      <c r="D177" s="26"/>
      <c r="E177" s="26"/>
      <c r="F177" s="26"/>
      <c r="G177" s="26"/>
      <c r="H177" s="26"/>
      <c r="I177" s="26"/>
      <c r="J177" s="26"/>
      <c r="K177" s="26"/>
      <c r="L177" s="26"/>
      <c r="M177" s="26"/>
      <c r="N177" s="26"/>
      <c r="O177" s="26"/>
      <c r="P177" s="26"/>
      <c r="R177" s="61"/>
      <c r="V177" s="58"/>
    </row>
    <row r="178" spans="1:24" x14ac:dyDescent="0.25">
      <c r="A178" s="13"/>
      <c r="B178" s="26"/>
      <c r="C178" s="26"/>
      <c r="D178" s="26"/>
      <c r="E178" s="26"/>
      <c r="F178" s="26"/>
      <c r="G178" s="26"/>
      <c r="H178" s="26"/>
      <c r="I178" s="26"/>
      <c r="J178" s="26"/>
      <c r="K178" s="26"/>
      <c r="L178" s="26"/>
      <c r="M178" s="26"/>
      <c r="N178" s="26"/>
      <c r="O178" s="26"/>
      <c r="P178" s="26"/>
      <c r="V178" s="58"/>
    </row>
    <row r="179" spans="1:24" x14ac:dyDescent="0.25">
      <c r="A179" s="13"/>
      <c r="B179" s="26"/>
      <c r="C179" s="26"/>
      <c r="D179" s="26"/>
      <c r="E179" s="26"/>
      <c r="F179" s="26"/>
      <c r="G179" s="26"/>
      <c r="H179" s="26"/>
      <c r="I179" s="26"/>
      <c r="J179" s="26"/>
      <c r="K179" s="26"/>
      <c r="L179" s="26"/>
      <c r="M179" s="26"/>
      <c r="N179" s="26"/>
      <c r="O179" s="26"/>
      <c r="P179" s="26"/>
      <c r="R179" s="61"/>
      <c r="V179" s="58"/>
    </row>
    <row r="180" spans="1:24" x14ac:dyDescent="0.25">
      <c r="A180" s="13"/>
      <c r="B180" s="26"/>
      <c r="C180" s="26"/>
      <c r="D180" s="26"/>
      <c r="E180" s="26"/>
      <c r="F180" s="26"/>
      <c r="G180" s="26"/>
      <c r="H180" s="26"/>
      <c r="I180" s="26"/>
      <c r="J180" s="26"/>
      <c r="K180" s="26"/>
      <c r="L180" s="26"/>
      <c r="M180" s="26"/>
      <c r="N180" s="26"/>
      <c r="O180" s="26"/>
      <c r="P180" s="26"/>
      <c r="R180" s="59"/>
      <c r="V180" s="58"/>
    </row>
    <row r="181" spans="1:24" x14ac:dyDescent="0.25">
      <c r="A181" s="13"/>
      <c r="B181" s="26"/>
      <c r="C181" s="26"/>
      <c r="D181" s="26"/>
      <c r="E181" s="26"/>
      <c r="F181" s="26"/>
      <c r="G181" s="26"/>
      <c r="H181" s="26"/>
      <c r="I181" s="26"/>
      <c r="J181" s="26"/>
      <c r="K181" s="26"/>
      <c r="L181" s="26"/>
      <c r="M181" s="26"/>
      <c r="N181" s="26"/>
      <c r="O181" s="26"/>
      <c r="P181" s="26"/>
      <c r="R181" s="59"/>
      <c r="V181" s="58"/>
    </row>
    <row r="182" spans="1:24" ht="14.4" x14ac:dyDescent="0.3">
      <c r="A182" s="13"/>
      <c r="B182" s="26"/>
      <c r="C182" s="26"/>
      <c r="D182" s="26"/>
      <c r="E182" s="26"/>
      <c r="F182" s="26"/>
      <c r="G182" s="26"/>
      <c r="H182" s="26"/>
      <c r="I182" s="26"/>
      <c r="J182" s="26"/>
      <c r="K182" s="26"/>
      <c r="L182" s="26"/>
      <c r="M182" s="26"/>
      <c r="N182" s="26"/>
      <c r="O182" s="26"/>
      <c r="P182" s="26"/>
      <c r="R182" s="59"/>
      <c r="V182" s="58"/>
      <c r="X182" s="65"/>
    </row>
    <row r="183" spans="1:24" x14ac:dyDescent="0.25">
      <c r="A183" s="13"/>
      <c r="B183" s="26"/>
      <c r="C183" s="26"/>
      <c r="D183" s="26"/>
      <c r="E183" s="26"/>
      <c r="F183" s="26"/>
      <c r="G183" s="26"/>
      <c r="H183" s="26"/>
      <c r="I183" s="26"/>
      <c r="J183" s="26"/>
      <c r="K183" s="26"/>
      <c r="L183" s="26"/>
      <c r="M183" s="26"/>
      <c r="N183" s="26"/>
      <c r="O183" s="26"/>
      <c r="P183" s="26"/>
      <c r="R183" s="59"/>
      <c r="V183" s="58"/>
    </row>
    <row r="184" spans="1:24" x14ac:dyDescent="0.25">
      <c r="A184" s="13"/>
      <c r="B184" s="26"/>
      <c r="C184" s="26"/>
      <c r="D184" s="26"/>
      <c r="E184" s="26"/>
      <c r="F184" s="26"/>
      <c r="G184" s="26"/>
      <c r="H184" s="26"/>
      <c r="I184" s="26"/>
      <c r="J184" s="26"/>
      <c r="K184" s="26"/>
      <c r="L184" s="26"/>
      <c r="M184" s="26"/>
      <c r="N184" s="26"/>
      <c r="O184" s="26"/>
      <c r="P184" s="26"/>
      <c r="R184" s="59"/>
      <c r="V184" s="58"/>
    </row>
    <row r="185" spans="1:24" x14ac:dyDescent="0.25">
      <c r="A185" s="13"/>
      <c r="B185" s="26"/>
      <c r="C185" s="26"/>
      <c r="D185" s="26"/>
      <c r="E185" s="26"/>
      <c r="F185" s="26"/>
      <c r="G185" s="26"/>
      <c r="H185" s="26"/>
      <c r="I185" s="26"/>
      <c r="J185" s="26"/>
      <c r="K185" s="26"/>
      <c r="L185" s="26"/>
      <c r="M185" s="26"/>
      <c r="N185" s="26"/>
      <c r="O185" s="26"/>
      <c r="P185" s="26"/>
      <c r="R185" s="59"/>
      <c r="V185" s="58"/>
    </row>
    <row r="186" spans="1:24" ht="14.4" x14ac:dyDescent="0.3">
      <c r="A186" s="13"/>
      <c r="B186" s="26"/>
      <c r="C186" s="26"/>
      <c r="D186" s="26"/>
      <c r="E186" s="26"/>
      <c r="F186" s="26"/>
      <c r="G186" s="26"/>
      <c r="H186" s="26"/>
      <c r="I186" s="26"/>
      <c r="J186" s="26"/>
      <c r="K186" s="26"/>
      <c r="L186" s="26"/>
      <c r="M186" s="26"/>
      <c r="N186" s="26"/>
      <c r="O186" s="26"/>
      <c r="P186" s="26"/>
      <c r="R186" s="59"/>
      <c r="S186" s="62"/>
      <c r="T186" s="62"/>
      <c r="V186" s="63"/>
      <c r="W186" s="64"/>
    </row>
    <row r="187" spans="1:24" x14ac:dyDescent="0.25">
      <c r="A187" s="13"/>
      <c r="B187" s="26"/>
      <c r="C187" s="26"/>
      <c r="D187" s="26"/>
      <c r="E187" s="26"/>
      <c r="F187" s="26"/>
      <c r="G187" s="26"/>
      <c r="H187" s="26"/>
      <c r="I187" s="26"/>
      <c r="J187" s="26"/>
      <c r="K187" s="26"/>
      <c r="L187" s="26"/>
      <c r="M187" s="26"/>
      <c r="N187" s="26"/>
      <c r="O187" s="26"/>
      <c r="P187" s="26"/>
      <c r="R187" s="59"/>
      <c r="V187" s="58"/>
    </row>
    <row r="188" spans="1:24" x14ac:dyDescent="0.25">
      <c r="A188" s="13"/>
      <c r="B188" s="26"/>
      <c r="C188" s="26"/>
      <c r="D188" s="26"/>
      <c r="E188" s="26"/>
      <c r="F188" s="26"/>
      <c r="G188" s="26"/>
      <c r="H188" s="26"/>
      <c r="I188" s="26"/>
      <c r="J188" s="26"/>
      <c r="K188" s="26"/>
      <c r="L188" s="26"/>
      <c r="M188" s="26"/>
      <c r="N188" s="26"/>
      <c r="O188" s="26"/>
      <c r="P188" s="26"/>
      <c r="R188" s="59"/>
      <c r="V188" s="58"/>
    </row>
    <row r="189" spans="1:24" x14ac:dyDescent="0.25">
      <c r="A189" s="13"/>
      <c r="B189" s="26"/>
      <c r="C189" s="26"/>
      <c r="D189" s="26"/>
      <c r="E189" s="26"/>
      <c r="F189" s="26"/>
      <c r="G189" s="26"/>
      <c r="H189" s="26"/>
      <c r="I189" s="26"/>
      <c r="J189" s="26"/>
      <c r="K189" s="26"/>
      <c r="L189" s="26"/>
      <c r="M189" s="26"/>
      <c r="N189" s="26"/>
      <c r="O189" s="26"/>
      <c r="P189" s="26"/>
      <c r="V189" s="58"/>
    </row>
    <row r="190" spans="1:24" x14ac:dyDescent="0.25">
      <c r="A190" s="13"/>
      <c r="B190" s="26"/>
      <c r="C190" s="26"/>
      <c r="D190" s="26"/>
      <c r="E190" s="26"/>
      <c r="F190" s="26"/>
      <c r="G190" s="26"/>
      <c r="H190" s="26"/>
      <c r="I190" s="26"/>
      <c r="J190" s="26"/>
      <c r="K190" s="26"/>
      <c r="L190" s="26"/>
      <c r="M190" s="26"/>
      <c r="N190" s="26"/>
      <c r="O190" s="26"/>
      <c r="P190" s="26"/>
      <c r="V190" s="58"/>
    </row>
    <row r="191" spans="1:24" x14ac:dyDescent="0.25">
      <c r="A191" s="13"/>
      <c r="B191" s="26"/>
      <c r="C191" s="26"/>
      <c r="D191" s="26"/>
      <c r="E191" s="26"/>
      <c r="F191" s="26"/>
      <c r="G191" s="26"/>
      <c r="H191" s="26"/>
      <c r="I191" s="26"/>
      <c r="J191" s="26"/>
      <c r="K191" s="26"/>
      <c r="L191" s="26"/>
      <c r="M191" s="26"/>
      <c r="N191" s="26"/>
      <c r="O191" s="26"/>
      <c r="P191" s="26"/>
      <c r="V191" s="58"/>
    </row>
    <row r="192" spans="1:24" x14ac:dyDescent="0.25">
      <c r="A192" s="13"/>
      <c r="B192" s="26"/>
      <c r="C192" s="26"/>
      <c r="D192" s="26"/>
      <c r="E192" s="26"/>
      <c r="F192" s="26"/>
      <c r="G192" s="26"/>
      <c r="H192" s="26"/>
      <c r="I192" s="26"/>
      <c r="J192" s="26"/>
      <c r="K192" s="26"/>
      <c r="L192" s="26"/>
      <c r="M192" s="26"/>
      <c r="N192" s="26"/>
      <c r="O192" s="26"/>
      <c r="P192" s="26"/>
      <c r="V192" s="58"/>
    </row>
    <row r="193" spans="1:22" x14ac:dyDescent="0.25">
      <c r="A193" s="13"/>
      <c r="B193" s="26"/>
      <c r="C193" s="26"/>
      <c r="D193" s="26"/>
      <c r="E193" s="26"/>
      <c r="F193" s="26"/>
      <c r="G193" s="26"/>
      <c r="H193" s="26"/>
      <c r="I193" s="26"/>
      <c r="J193" s="26"/>
      <c r="K193" s="26"/>
      <c r="L193" s="26"/>
      <c r="M193" s="26"/>
      <c r="N193" s="26"/>
      <c r="O193" s="26"/>
      <c r="P193" s="26"/>
      <c r="V193" s="58"/>
    </row>
    <row r="194" spans="1:22" x14ac:dyDescent="0.25">
      <c r="A194" s="13"/>
      <c r="B194" s="26"/>
      <c r="C194" s="26"/>
      <c r="D194" s="26"/>
      <c r="E194" s="26"/>
      <c r="F194" s="26"/>
      <c r="G194" s="26"/>
      <c r="H194" s="26"/>
      <c r="I194" s="26"/>
      <c r="J194" s="26"/>
      <c r="K194" s="26"/>
      <c r="L194" s="26"/>
      <c r="M194" s="26"/>
      <c r="N194" s="26"/>
      <c r="O194" s="26"/>
      <c r="P194" s="26"/>
      <c r="V194" s="58"/>
    </row>
    <row r="195" spans="1:22" x14ac:dyDescent="0.25">
      <c r="A195" s="13"/>
      <c r="B195" s="26"/>
      <c r="C195" s="26"/>
      <c r="D195" s="26"/>
      <c r="E195" s="26"/>
      <c r="F195" s="26"/>
      <c r="G195" s="26"/>
      <c r="H195" s="26"/>
      <c r="I195" s="26"/>
      <c r="J195" s="26"/>
      <c r="K195" s="26"/>
      <c r="L195" s="26"/>
      <c r="M195" s="26"/>
      <c r="N195" s="26"/>
      <c r="O195" s="26"/>
      <c r="P195" s="26"/>
      <c r="V195" s="58"/>
    </row>
    <row r="196" spans="1:22" x14ac:dyDescent="0.25">
      <c r="A196" s="13"/>
      <c r="B196" s="26"/>
      <c r="C196" s="26"/>
      <c r="D196" s="26"/>
      <c r="E196" s="26"/>
      <c r="F196" s="26"/>
      <c r="G196" s="26"/>
      <c r="H196" s="26"/>
      <c r="I196" s="26"/>
      <c r="J196" s="26"/>
      <c r="K196" s="26"/>
      <c r="L196" s="26"/>
      <c r="M196" s="26"/>
      <c r="N196" s="26"/>
      <c r="O196" s="26"/>
      <c r="P196" s="26"/>
      <c r="V196" s="58"/>
    </row>
    <row r="197" spans="1:22" x14ac:dyDescent="0.25">
      <c r="A197" s="13"/>
      <c r="B197" s="26"/>
      <c r="C197" s="26"/>
      <c r="D197" s="26"/>
      <c r="E197" s="26"/>
      <c r="F197" s="26"/>
      <c r="G197" s="26"/>
      <c r="H197" s="26"/>
      <c r="I197" s="26"/>
      <c r="J197" s="26"/>
      <c r="K197" s="26"/>
      <c r="L197" s="26"/>
      <c r="M197" s="26"/>
      <c r="N197" s="26"/>
      <c r="O197" s="26"/>
      <c r="P197" s="26"/>
      <c r="V197" s="58"/>
    </row>
    <row r="198" spans="1:22" x14ac:dyDescent="0.25">
      <c r="A198" s="13"/>
      <c r="B198" s="26"/>
      <c r="C198" s="26"/>
      <c r="D198" s="26"/>
      <c r="E198" s="26"/>
      <c r="F198" s="26"/>
      <c r="G198" s="26"/>
      <c r="H198" s="26"/>
      <c r="I198" s="26"/>
      <c r="J198" s="26"/>
      <c r="K198" s="26"/>
      <c r="L198" s="26"/>
      <c r="M198" s="26"/>
      <c r="N198" s="26"/>
      <c r="O198" s="26"/>
      <c r="P198" s="26"/>
      <c r="V198" s="58"/>
    </row>
    <row r="199" spans="1:22" x14ac:dyDescent="0.25">
      <c r="A199" s="13"/>
      <c r="B199" s="26"/>
      <c r="C199" s="26"/>
      <c r="D199" s="26"/>
      <c r="E199" s="26"/>
      <c r="F199" s="26"/>
      <c r="G199" s="26"/>
      <c r="H199" s="26"/>
      <c r="I199" s="26"/>
      <c r="J199" s="26"/>
      <c r="K199" s="26"/>
      <c r="L199" s="26"/>
      <c r="M199" s="26"/>
      <c r="N199" s="26"/>
      <c r="O199" s="26"/>
      <c r="P199" s="26"/>
      <c r="V199" s="58"/>
    </row>
    <row r="200" spans="1:22" x14ac:dyDescent="0.25">
      <c r="A200" s="13"/>
      <c r="B200" s="26"/>
      <c r="C200" s="26"/>
      <c r="D200" s="26"/>
      <c r="E200" s="26"/>
      <c r="F200" s="26"/>
      <c r="G200" s="26"/>
      <c r="H200" s="26"/>
      <c r="I200" s="26"/>
      <c r="J200" s="26"/>
      <c r="K200" s="26"/>
      <c r="L200" s="26"/>
      <c r="M200" s="26"/>
      <c r="N200" s="26"/>
      <c r="O200" s="26"/>
      <c r="P200" s="26"/>
      <c r="V200" s="58"/>
    </row>
    <row r="201" spans="1:22" x14ac:dyDescent="0.25">
      <c r="A201" s="13"/>
      <c r="B201" s="26"/>
      <c r="C201" s="26"/>
      <c r="D201" s="26"/>
      <c r="E201" s="26"/>
      <c r="F201" s="26"/>
      <c r="G201" s="26"/>
      <c r="H201" s="26"/>
      <c r="I201" s="26"/>
      <c r="J201" s="26"/>
      <c r="K201" s="26"/>
      <c r="L201" s="26"/>
      <c r="M201" s="26"/>
      <c r="N201" s="26"/>
      <c r="O201" s="26"/>
      <c r="P201" s="26"/>
      <c r="V201" s="58"/>
    </row>
    <row r="202" spans="1:22" x14ac:dyDescent="0.25">
      <c r="A202" s="13"/>
      <c r="B202" s="26"/>
      <c r="C202" s="26"/>
      <c r="D202" s="26"/>
      <c r="E202" s="26"/>
      <c r="F202" s="26"/>
      <c r="G202" s="26"/>
      <c r="H202" s="26"/>
      <c r="I202" s="26"/>
      <c r="J202" s="26"/>
      <c r="K202" s="26"/>
      <c r="L202" s="26"/>
      <c r="M202" s="26"/>
      <c r="N202" s="26"/>
      <c r="O202" s="26"/>
      <c r="P202" s="26"/>
      <c r="V202" s="58"/>
    </row>
    <row r="203" spans="1:22" x14ac:dyDescent="0.25">
      <c r="A203" s="13"/>
      <c r="B203" s="26"/>
      <c r="C203" s="26"/>
      <c r="D203" s="26"/>
      <c r="E203" s="26"/>
      <c r="F203" s="26"/>
      <c r="G203" s="26"/>
      <c r="H203" s="26"/>
      <c r="I203" s="26"/>
      <c r="J203" s="26"/>
      <c r="K203" s="26"/>
      <c r="L203" s="26"/>
      <c r="M203" s="26"/>
      <c r="N203" s="26"/>
      <c r="O203" s="26"/>
      <c r="P203" s="26"/>
      <c r="V203" s="58"/>
    </row>
    <row r="204" spans="1:22" x14ac:dyDescent="0.25">
      <c r="A204" s="13"/>
      <c r="B204" s="26"/>
      <c r="C204" s="26"/>
      <c r="D204" s="26"/>
      <c r="E204" s="26"/>
      <c r="F204" s="26"/>
      <c r="G204" s="26"/>
      <c r="H204" s="26"/>
      <c r="I204" s="26"/>
      <c r="J204" s="26"/>
      <c r="K204" s="26"/>
      <c r="L204" s="26"/>
      <c r="M204" s="26"/>
      <c r="N204" s="26"/>
      <c r="O204" s="26"/>
      <c r="P204" s="26"/>
      <c r="V204" s="58"/>
    </row>
    <row r="205" spans="1:22" x14ac:dyDescent="0.25">
      <c r="A205" s="13"/>
      <c r="B205" s="26"/>
      <c r="C205" s="26"/>
      <c r="D205" s="26"/>
      <c r="E205" s="26"/>
      <c r="F205" s="26"/>
      <c r="G205" s="26"/>
      <c r="H205" s="26"/>
      <c r="I205" s="26"/>
      <c r="J205" s="26"/>
      <c r="K205" s="26"/>
      <c r="L205" s="26"/>
      <c r="M205" s="26"/>
      <c r="N205" s="26"/>
      <c r="O205" s="26"/>
      <c r="P205" s="26"/>
      <c r="V205" s="58"/>
    </row>
    <row r="206" spans="1:22" x14ac:dyDescent="0.25">
      <c r="A206" s="13"/>
      <c r="B206" s="26"/>
      <c r="C206" s="26"/>
      <c r="D206" s="26"/>
      <c r="E206" s="26"/>
      <c r="F206" s="26"/>
      <c r="G206" s="26"/>
      <c r="H206" s="26"/>
      <c r="I206" s="26"/>
      <c r="J206" s="26"/>
      <c r="K206" s="26"/>
      <c r="L206" s="26"/>
      <c r="M206" s="26"/>
      <c r="N206" s="26"/>
      <c r="O206" s="26"/>
      <c r="P206" s="26"/>
    </row>
    <row r="207" spans="1:22" x14ac:dyDescent="0.25">
      <c r="A207" s="13"/>
      <c r="B207" s="26"/>
      <c r="C207" s="26"/>
      <c r="D207" s="26"/>
      <c r="E207" s="26"/>
      <c r="F207" s="26"/>
      <c r="G207" s="26"/>
      <c r="H207" s="26"/>
      <c r="I207" s="26"/>
      <c r="J207" s="26"/>
      <c r="K207" s="26"/>
      <c r="L207" s="26"/>
      <c r="M207" s="26"/>
      <c r="N207" s="26"/>
      <c r="O207" s="26"/>
      <c r="P207" s="26"/>
    </row>
    <row r="208" spans="1:22" x14ac:dyDescent="0.25">
      <c r="A208" s="13"/>
      <c r="B208" s="26"/>
      <c r="C208" s="26"/>
      <c r="D208" s="26"/>
      <c r="E208" s="26"/>
      <c r="F208" s="26"/>
      <c r="G208" s="26"/>
      <c r="H208" s="26"/>
      <c r="I208" s="26"/>
      <c r="J208" s="26"/>
      <c r="K208" s="26"/>
      <c r="L208" s="26"/>
      <c r="M208" s="26"/>
      <c r="N208" s="26"/>
      <c r="O208" s="26"/>
      <c r="P208" s="26"/>
    </row>
    <row r="209" spans="1:22" x14ac:dyDescent="0.25">
      <c r="A209" s="13"/>
      <c r="B209" s="26"/>
      <c r="C209" s="26"/>
      <c r="D209" s="26"/>
      <c r="E209" s="26"/>
      <c r="F209" s="26"/>
      <c r="G209" s="26"/>
      <c r="H209" s="26"/>
      <c r="I209" s="26"/>
      <c r="J209" s="26"/>
      <c r="K209" s="26"/>
      <c r="L209" s="26"/>
      <c r="M209" s="26"/>
      <c r="N209" s="26"/>
      <c r="O209" s="26"/>
      <c r="P209" s="26"/>
    </row>
    <row r="210" spans="1:22" x14ac:dyDescent="0.25">
      <c r="A210" s="13"/>
      <c r="B210" s="26"/>
      <c r="C210" s="26"/>
      <c r="D210" s="26"/>
      <c r="E210" s="26"/>
      <c r="F210" s="26"/>
      <c r="G210" s="26"/>
      <c r="H210" s="26"/>
      <c r="I210" s="26"/>
      <c r="J210" s="26"/>
      <c r="K210" s="26"/>
      <c r="L210" s="26"/>
      <c r="M210" s="26"/>
      <c r="N210" s="26"/>
      <c r="O210" s="26"/>
      <c r="P210" s="26"/>
      <c r="T210" s="66"/>
      <c r="V210" s="67"/>
    </row>
    <row r="211" spans="1:22" x14ac:dyDescent="0.25">
      <c r="A211" s="13"/>
      <c r="B211" s="26"/>
      <c r="C211" s="26"/>
      <c r="D211" s="26"/>
      <c r="E211" s="26"/>
      <c r="F211" s="26"/>
      <c r="G211" s="26"/>
      <c r="H211" s="26"/>
      <c r="I211" s="26"/>
      <c r="J211" s="26"/>
      <c r="K211" s="26"/>
      <c r="L211" s="26"/>
      <c r="M211" s="26"/>
      <c r="N211" s="26"/>
      <c r="O211" s="26"/>
      <c r="P211" s="26"/>
    </row>
    <row r="212" spans="1:22" x14ac:dyDescent="0.25">
      <c r="A212" s="13"/>
      <c r="B212" s="26"/>
      <c r="C212" s="26"/>
      <c r="D212" s="26"/>
      <c r="E212" s="26"/>
      <c r="F212" s="26"/>
      <c r="G212" s="26"/>
      <c r="H212" s="26"/>
      <c r="I212" s="26"/>
      <c r="J212" s="26"/>
      <c r="K212" s="26"/>
      <c r="L212" s="26"/>
      <c r="M212" s="26"/>
      <c r="N212" s="26"/>
      <c r="O212" s="26"/>
      <c r="P212" s="26"/>
      <c r="T212" s="26"/>
    </row>
    <row r="213" spans="1:22" x14ac:dyDescent="0.25">
      <c r="A213" s="13"/>
      <c r="B213" s="26"/>
      <c r="C213" s="26"/>
      <c r="D213" s="26"/>
      <c r="E213" s="26"/>
      <c r="F213" s="26"/>
      <c r="G213" s="26"/>
      <c r="H213" s="26"/>
      <c r="I213" s="26"/>
      <c r="J213" s="26"/>
      <c r="K213" s="26"/>
      <c r="L213" s="26"/>
      <c r="M213" s="26"/>
      <c r="N213" s="26"/>
      <c r="O213" s="26"/>
      <c r="P213" s="26"/>
      <c r="T213" s="26"/>
    </row>
    <row r="214" spans="1:22" x14ac:dyDescent="0.25">
      <c r="A214" s="13"/>
      <c r="B214" s="26"/>
      <c r="C214" s="26"/>
      <c r="D214" s="26"/>
      <c r="E214" s="26"/>
      <c r="F214" s="26"/>
      <c r="G214" s="26"/>
      <c r="H214" s="26"/>
      <c r="I214" s="26"/>
      <c r="J214" s="26"/>
      <c r="K214" s="26"/>
      <c r="L214" s="26"/>
      <c r="M214" s="26"/>
      <c r="N214" s="26"/>
      <c r="O214" s="26"/>
      <c r="P214" s="26"/>
      <c r="T214" s="26"/>
    </row>
    <row r="215" spans="1:22" x14ac:dyDescent="0.25">
      <c r="A215" s="13"/>
      <c r="B215" s="26"/>
      <c r="C215" s="26"/>
      <c r="D215" s="26"/>
      <c r="E215" s="26"/>
      <c r="F215" s="26"/>
      <c r="G215" s="26"/>
      <c r="H215" s="26"/>
      <c r="I215" s="26"/>
      <c r="J215" s="26"/>
      <c r="K215" s="26"/>
      <c r="L215" s="26"/>
      <c r="M215" s="26"/>
      <c r="N215" s="26"/>
      <c r="O215" s="26"/>
      <c r="P215" s="26"/>
      <c r="T215" s="58"/>
    </row>
    <row r="216" spans="1:22" x14ac:dyDescent="0.25">
      <c r="A216" s="13"/>
      <c r="B216" s="26"/>
      <c r="C216" s="26"/>
      <c r="D216" s="26"/>
      <c r="E216" s="26"/>
      <c r="F216" s="26"/>
      <c r="G216" s="26"/>
      <c r="H216" s="26"/>
      <c r="I216" s="26"/>
      <c r="J216" s="26"/>
      <c r="K216" s="26"/>
      <c r="L216" s="26"/>
      <c r="M216" s="26"/>
      <c r="N216" s="26"/>
      <c r="O216" s="26"/>
      <c r="P216" s="26"/>
      <c r="T216" s="58"/>
    </row>
    <row r="217" spans="1:22" x14ac:dyDescent="0.25">
      <c r="A217" s="13"/>
      <c r="B217" s="26"/>
      <c r="C217" s="26"/>
      <c r="D217" s="26"/>
      <c r="E217" s="26"/>
      <c r="F217" s="26"/>
      <c r="G217" s="26"/>
      <c r="H217" s="26"/>
      <c r="I217" s="26"/>
      <c r="J217" s="26"/>
      <c r="K217" s="26"/>
      <c r="L217" s="26"/>
      <c r="M217" s="26"/>
      <c r="N217" s="26"/>
      <c r="O217" s="26"/>
      <c r="P217" s="26"/>
      <c r="T217" s="58"/>
    </row>
    <row r="218" spans="1:22" x14ac:dyDescent="0.25">
      <c r="A218" s="13"/>
      <c r="B218" s="26"/>
      <c r="C218" s="26"/>
      <c r="D218" s="26"/>
      <c r="E218" s="26"/>
      <c r="F218" s="26"/>
      <c r="G218" s="26"/>
      <c r="H218" s="26"/>
      <c r="I218" s="26"/>
      <c r="J218" s="26"/>
      <c r="K218" s="26"/>
      <c r="L218" s="26"/>
      <c r="M218" s="26"/>
      <c r="N218" s="26"/>
      <c r="O218" s="26"/>
      <c r="P218" s="26"/>
      <c r="T218" s="58"/>
    </row>
    <row r="219" spans="1:22" x14ac:dyDescent="0.25">
      <c r="A219" s="13"/>
      <c r="B219" s="26"/>
      <c r="C219" s="26"/>
      <c r="D219" s="26"/>
      <c r="E219" s="26"/>
      <c r="F219" s="26"/>
      <c r="G219" s="26"/>
      <c r="H219" s="26"/>
      <c r="I219" s="26"/>
      <c r="J219" s="26"/>
      <c r="K219" s="26"/>
      <c r="L219" s="26"/>
      <c r="M219" s="26"/>
      <c r="N219" s="26"/>
      <c r="O219" s="26"/>
      <c r="P219" s="26"/>
      <c r="T219" s="58"/>
    </row>
    <row r="220" spans="1:22" x14ac:dyDescent="0.25">
      <c r="A220" s="13"/>
      <c r="B220" s="26"/>
      <c r="C220" s="26"/>
      <c r="D220" s="26"/>
      <c r="E220" s="26"/>
      <c r="F220" s="26"/>
      <c r="G220" s="26"/>
      <c r="H220" s="26"/>
      <c r="I220" s="26"/>
      <c r="J220" s="26"/>
      <c r="K220" s="26"/>
      <c r="L220" s="26"/>
      <c r="M220" s="26"/>
      <c r="N220" s="26"/>
      <c r="O220" s="26"/>
      <c r="P220" s="26"/>
      <c r="T220" s="58"/>
    </row>
    <row r="221" spans="1:22" x14ac:dyDescent="0.25">
      <c r="A221" s="13"/>
      <c r="B221" s="26"/>
      <c r="C221" s="26"/>
      <c r="D221" s="26"/>
      <c r="E221" s="26"/>
      <c r="F221" s="26"/>
      <c r="G221" s="26"/>
      <c r="H221" s="26"/>
      <c r="I221" s="26"/>
      <c r="J221" s="26"/>
      <c r="K221" s="26"/>
      <c r="L221" s="26"/>
      <c r="M221" s="26"/>
      <c r="N221" s="26"/>
      <c r="O221" s="26"/>
      <c r="P221" s="26"/>
      <c r="T221" s="58"/>
    </row>
    <row r="222" spans="1:22" x14ac:dyDescent="0.25">
      <c r="A222" s="13"/>
      <c r="B222" s="26"/>
      <c r="C222" s="26"/>
      <c r="D222" s="26"/>
      <c r="E222" s="26"/>
      <c r="F222" s="26"/>
      <c r="G222" s="26"/>
      <c r="H222" s="26"/>
      <c r="I222" s="26"/>
      <c r="J222" s="26"/>
      <c r="K222" s="26"/>
      <c r="L222" s="26"/>
      <c r="M222" s="26"/>
      <c r="N222" s="26"/>
      <c r="O222" s="26"/>
      <c r="P222" s="26"/>
      <c r="T222" s="58"/>
    </row>
    <row r="223" spans="1:22" x14ac:dyDescent="0.25">
      <c r="A223" s="13"/>
      <c r="B223" s="26"/>
      <c r="C223" s="26"/>
      <c r="D223" s="26"/>
      <c r="E223" s="26"/>
      <c r="F223" s="26"/>
      <c r="G223" s="26"/>
      <c r="H223" s="26"/>
      <c r="I223" s="26"/>
      <c r="J223" s="26"/>
      <c r="K223" s="26"/>
      <c r="L223" s="26"/>
      <c r="M223" s="26"/>
      <c r="N223" s="26"/>
      <c r="O223" s="26"/>
      <c r="P223" s="26"/>
      <c r="T223" s="58"/>
    </row>
    <row r="224" spans="1:22" x14ac:dyDescent="0.25">
      <c r="A224" s="13"/>
      <c r="B224" s="26"/>
      <c r="C224" s="26"/>
      <c r="D224" s="26"/>
      <c r="E224" s="26"/>
      <c r="F224" s="26"/>
      <c r="G224" s="26"/>
      <c r="H224" s="26"/>
      <c r="I224" s="26"/>
      <c r="J224" s="26"/>
      <c r="K224" s="26"/>
      <c r="L224" s="26"/>
      <c r="M224" s="26"/>
      <c r="N224" s="26"/>
      <c r="O224" s="26"/>
      <c r="P224" s="26"/>
      <c r="T224" s="58"/>
    </row>
    <row r="225" spans="1:20" x14ac:dyDescent="0.25">
      <c r="A225" s="13"/>
      <c r="B225" s="26"/>
      <c r="C225" s="26"/>
      <c r="D225" s="26"/>
      <c r="E225" s="26"/>
      <c r="F225" s="26"/>
      <c r="G225" s="26"/>
      <c r="H225" s="26"/>
      <c r="I225" s="26"/>
      <c r="J225" s="26"/>
      <c r="K225" s="26"/>
      <c r="L225" s="26"/>
      <c r="M225" s="26"/>
      <c r="N225" s="26"/>
      <c r="O225" s="26"/>
      <c r="P225" s="26"/>
      <c r="T225" s="58"/>
    </row>
    <row r="226" spans="1:20" x14ac:dyDescent="0.25">
      <c r="A226" s="13"/>
      <c r="B226" s="26"/>
      <c r="C226" s="26"/>
      <c r="D226" s="26"/>
      <c r="E226" s="26"/>
      <c r="F226" s="26"/>
      <c r="G226" s="26"/>
      <c r="H226" s="26"/>
      <c r="I226" s="26"/>
      <c r="J226" s="26"/>
      <c r="K226" s="26"/>
      <c r="L226" s="26"/>
      <c r="M226" s="26"/>
      <c r="N226" s="26"/>
      <c r="O226" s="26"/>
      <c r="P226" s="26"/>
      <c r="T226" s="58"/>
    </row>
    <row r="227" spans="1:20" x14ac:dyDescent="0.25">
      <c r="A227" s="13"/>
      <c r="B227" s="26"/>
      <c r="C227" s="26"/>
      <c r="D227" s="26"/>
      <c r="E227" s="26"/>
      <c r="F227" s="26"/>
      <c r="G227" s="26"/>
      <c r="H227" s="26"/>
      <c r="I227" s="26"/>
      <c r="J227" s="26"/>
      <c r="K227" s="26"/>
      <c r="L227" s="26"/>
      <c r="M227" s="26"/>
      <c r="N227" s="26"/>
      <c r="O227" s="26"/>
      <c r="P227" s="26"/>
      <c r="T227" s="58"/>
    </row>
    <row r="228" spans="1:20" x14ac:dyDescent="0.25">
      <c r="A228" s="13"/>
      <c r="B228" s="26"/>
      <c r="C228" s="26"/>
      <c r="D228" s="26"/>
      <c r="E228" s="26"/>
      <c r="F228" s="26"/>
      <c r="G228" s="26"/>
      <c r="H228" s="26"/>
      <c r="I228" s="26"/>
      <c r="J228" s="26"/>
      <c r="K228" s="26"/>
      <c r="L228" s="26"/>
      <c r="M228" s="26"/>
      <c r="N228" s="26"/>
      <c r="O228" s="26"/>
      <c r="P228" s="26"/>
      <c r="T228" s="58"/>
    </row>
    <row r="229" spans="1:20" x14ac:dyDescent="0.25">
      <c r="A229" s="13"/>
      <c r="B229" s="26"/>
      <c r="C229" s="26"/>
      <c r="D229" s="26"/>
      <c r="E229" s="26"/>
      <c r="F229" s="26"/>
      <c r="G229" s="26"/>
      <c r="H229" s="26"/>
      <c r="I229" s="26"/>
      <c r="J229" s="26"/>
      <c r="K229" s="26"/>
      <c r="L229" s="26"/>
      <c r="M229" s="26"/>
      <c r="N229" s="26"/>
      <c r="O229" s="26"/>
      <c r="P229" s="26"/>
      <c r="T229" s="58"/>
    </row>
    <row r="230" spans="1:20" x14ac:dyDescent="0.25">
      <c r="A230" s="13"/>
      <c r="B230" s="26"/>
      <c r="C230" s="26"/>
      <c r="D230" s="26"/>
      <c r="E230" s="26"/>
      <c r="F230" s="26"/>
      <c r="G230" s="26"/>
      <c r="H230" s="26"/>
      <c r="I230" s="26"/>
      <c r="J230" s="26"/>
      <c r="K230" s="26"/>
      <c r="L230" s="26"/>
      <c r="M230" s="26"/>
      <c r="N230" s="26"/>
      <c r="O230" s="26"/>
      <c r="P230" s="26"/>
      <c r="T230" s="58"/>
    </row>
    <row r="231" spans="1:20" x14ac:dyDescent="0.25">
      <c r="A231" s="13"/>
      <c r="B231" s="26"/>
      <c r="C231" s="26"/>
      <c r="D231" s="26"/>
      <c r="E231" s="26"/>
      <c r="F231" s="26"/>
      <c r="G231" s="26"/>
      <c r="H231" s="26"/>
      <c r="I231" s="26"/>
      <c r="J231" s="26"/>
      <c r="K231" s="26"/>
      <c r="L231" s="26"/>
      <c r="M231" s="26"/>
      <c r="N231" s="26"/>
      <c r="O231" s="26"/>
      <c r="P231" s="26"/>
      <c r="T231" s="58"/>
    </row>
    <row r="232" spans="1:20" x14ac:dyDescent="0.25">
      <c r="A232" s="13"/>
      <c r="B232" s="26"/>
      <c r="C232" s="26"/>
      <c r="D232" s="26"/>
      <c r="E232" s="26"/>
      <c r="F232" s="26"/>
      <c r="G232" s="26"/>
      <c r="H232" s="26"/>
      <c r="I232" s="26"/>
      <c r="J232" s="26"/>
      <c r="K232" s="26"/>
      <c r="L232" s="26"/>
      <c r="M232" s="26"/>
      <c r="N232" s="26"/>
      <c r="O232" s="26"/>
      <c r="P232" s="26"/>
      <c r="T232" s="58"/>
    </row>
    <row r="233" spans="1:20" x14ac:dyDescent="0.25">
      <c r="A233" s="13"/>
      <c r="B233" s="26"/>
      <c r="C233" s="26"/>
      <c r="D233" s="26"/>
      <c r="E233" s="26"/>
      <c r="F233" s="26"/>
      <c r="G233" s="26"/>
      <c r="H233" s="26"/>
      <c r="I233" s="26"/>
      <c r="J233" s="26"/>
      <c r="K233" s="26"/>
      <c r="L233" s="26"/>
      <c r="M233" s="26"/>
      <c r="N233" s="26"/>
      <c r="O233" s="26"/>
      <c r="P233" s="26"/>
      <c r="T233" s="58"/>
    </row>
    <row r="234" spans="1:20" x14ac:dyDescent="0.25">
      <c r="B234" s="26"/>
      <c r="C234" s="26"/>
      <c r="D234" s="26"/>
      <c r="E234" s="26"/>
      <c r="F234" s="26"/>
      <c r="G234" s="26"/>
      <c r="H234" s="26"/>
      <c r="I234" s="26"/>
      <c r="J234" s="26"/>
      <c r="K234" s="26"/>
      <c r="L234" s="26"/>
      <c r="M234" s="26"/>
      <c r="N234" s="26"/>
      <c r="O234" s="26"/>
      <c r="P234" s="26"/>
      <c r="T234" s="58"/>
    </row>
    <row r="235" spans="1:20" x14ac:dyDescent="0.25">
      <c r="B235" s="26"/>
      <c r="C235" s="26"/>
      <c r="D235" s="26"/>
      <c r="E235" s="26"/>
      <c r="F235" s="26"/>
      <c r="G235" s="26"/>
      <c r="H235" s="26"/>
      <c r="I235" s="26"/>
      <c r="J235" s="26"/>
      <c r="K235" s="26"/>
      <c r="L235" s="26"/>
      <c r="M235" s="26"/>
      <c r="N235" s="26"/>
      <c r="O235" s="26"/>
      <c r="P235" s="26"/>
      <c r="T235" s="58"/>
    </row>
    <row r="236" spans="1:20" x14ac:dyDescent="0.25">
      <c r="B236" s="26"/>
      <c r="C236" s="26"/>
      <c r="D236" s="26"/>
      <c r="E236" s="26"/>
      <c r="F236" s="26"/>
      <c r="G236" s="26"/>
      <c r="H236" s="26"/>
      <c r="I236" s="26"/>
      <c r="J236" s="26"/>
      <c r="K236" s="26"/>
      <c r="L236" s="26"/>
      <c r="M236" s="26"/>
      <c r="N236" s="26"/>
      <c r="O236" s="26"/>
      <c r="P236" s="26"/>
      <c r="T236" s="58"/>
    </row>
    <row r="237" spans="1:20" x14ac:dyDescent="0.25">
      <c r="B237" s="26"/>
      <c r="C237" s="26"/>
      <c r="D237" s="26"/>
      <c r="E237" s="26"/>
      <c r="F237" s="26"/>
      <c r="G237" s="26"/>
      <c r="H237" s="26"/>
      <c r="I237" s="26"/>
      <c r="J237" s="26"/>
      <c r="K237" s="26"/>
      <c r="L237" s="26"/>
      <c r="M237" s="26"/>
      <c r="N237" s="26"/>
      <c r="O237" s="26"/>
      <c r="P237" s="26"/>
      <c r="T237" s="58"/>
    </row>
    <row r="238" spans="1:20" x14ac:dyDescent="0.25">
      <c r="B238" s="26"/>
      <c r="C238" s="26"/>
      <c r="D238" s="26"/>
      <c r="E238" s="26"/>
      <c r="F238" s="26"/>
      <c r="G238" s="26"/>
      <c r="H238" s="26"/>
      <c r="I238" s="26"/>
      <c r="J238" s="26"/>
      <c r="K238" s="26"/>
      <c r="L238" s="26"/>
      <c r="M238" s="26"/>
      <c r="N238" s="26"/>
      <c r="O238" s="26"/>
      <c r="P238" s="26"/>
      <c r="S238" s="13">
        <v>1</v>
      </c>
      <c r="T238" s="58">
        <v>0.54</v>
      </c>
    </row>
    <row r="239" spans="1:20" x14ac:dyDescent="0.25">
      <c r="B239" s="26"/>
      <c r="C239" s="26"/>
      <c r="D239" s="26"/>
      <c r="E239" s="26"/>
      <c r="F239" s="26"/>
      <c r="G239" s="26"/>
      <c r="H239" s="26"/>
      <c r="I239" s="26"/>
      <c r="J239" s="26"/>
      <c r="K239" s="26"/>
      <c r="L239" s="26"/>
      <c r="M239" s="26"/>
      <c r="N239" s="26"/>
      <c r="O239" s="26"/>
      <c r="P239" s="26"/>
      <c r="S239" s="13">
        <v>2</v>
      </c>
      <c r="T239" s="58">
        <v>0.56000000000000005</v>
      </c>
    </row>
    <row r="240" spans="1:20" x14ac:dyDescent="0.25">
      <c r="B240" s="26"/>
      <c r="C240" s="26"/>
      <c r="D240" s="26"/>
      <c r="E240" s="26"/>
      <c r="F240" s="26"/>
      <c r="G240" s="26"/>
      <c r="H240" s="26"/>
      <c r="I240" s="26"/>
      <c r="J240" s="26"/>
      <c r="K240" s="26"/>
      <c r="L240" s="26"/>
      <c r="M240" s="26"/>
      <c r="N240" s="26"/>
      <c r="O240" s="26"/>
      <c r="P240" s="26"/>
      <c r="S240" s="13">
        <v>3</v>
      </c>
      <c r="T240" s="58">
        <v>0.59</v>
      </c>
    </row>
    <row r="241" spans="2:20" x14ac:dyDescent="0.25">
      <c r="B241" s="26"/>
      <c r="C241" s="26"/>
      <c r="D241" s="26"/>
      <c r="E241" s="26"/>
      <c r="F241" s="26"/>
      <c r="G241" s="26"/>
      <c r="H241" s="26"/>
      <c r="I241" s="26"/>
      <c r="J241" s="26"/>
      <c r="K241" s="26"/>
      <c r="L241" s="26"/>
      <c r="M241" s="26"/>
      <c r="N241" s="26"/>
      <c r="O241" s="26"/>
      <c r="P241" s="26"/>
      <c r="S241" s="13">
        <v>4</v>
      </c>
      <c r="T241" s="58">
        <v>0.62</v>
      </c>
    </row>
    <row r="242" spans="2:20" x14ac:dyDescent="0.25">
      <c r="B242" s="26"/>
      <c r="C242" s="26"/>
      <c r="D242" s="26"/>
      <c r="E242" s="26"/>
      <c r="F242" s="26"/>
      <c r="G242" s="26"/>
      <c r="H242" s="26"/>
      <c r="I242" s="26"/>
      <c r="J242" s="26"/>
      <c r="K242" s="26"/>
      <c r="L242" s="26"/>
      <c r="M242" s="26"/>
      <c r="N242" s="26"/>
      <c r="O242" s="26"/>
      <c r="P242" s="26"/>
      <c r="S242" s="13">
        <v>5</v>
      </c>
      <c r="T242" s="58">
        <v>0.63</v>
      </c>
    </row>
    <row r="243" spans="2:20" x14ac:dyDescent="0.25">
      <c r="B243" s="26"/>
      <c r="C243" s="26"/>
      <c r="D243" s="26"/>
      <c r="E243" s="26"/>
      <c r="F243" s="26"/>
      <c r="G243" s="26"/>
      <c r="H243" s="26"/>
      <c r="I243" s="26"/>
      <c r="J243" s="26"/>
      <c r="K243" s="26"/>
      <c r="L243" s="26"/>
      <c r="M243" s="26"/>
      <c r="N243" s="26"/>
      <c r="O243" s="26"/>
      <c r="P243" s="26"/>
      <c r="S243" s="13">
        <v>6</v>
      </c>
      <c r="T243" s="58">
        <v>0.66</v>
      </c>
    </row>
    <row r="244" spans="2:20" x14ac:dyDescent="0.25">
      <c r="B244" s="26"/>
      <c r="C244" s="26"/>
      <c r="D244" s="26"/>
      <c r="E244" s="26"/>
      <c r="F244" s="26"/>
      <c r="G244" s="26"/>
      <c r="H244" s="26"/>
      <c r="I244" s="26"/>
      <c r="J244" s="26"/>
      <c r="K244" s="26"/>
      <c r="L244" s="26"/>
      <c r="M244" s="26"/>
      <c r="N244" s="26"/>
      <c r="O244" s="26"/>
      <c r="P244" s="26"/>
      <c r="S244" s="13">
        <v>7</v>
      </c>
      <c r="T244" s="58">
        <v>0.67</v>
      </c>
    </row>
    <row r="245" spans="2:20" x14ac:dyDescent="0.25">
      <c r="B245" s="26"/>
      <c r="C245" s="26"/>
      <c r="D245" s="26"/>
      <c r="E245" s="26"/>
      <c r="F245" s="26"/>
      <c r="G245" s="26"/>
      <c r="H245" s="26"/>
      <c r="I245" s="26"/>
      <c r="J245" s="26"/>
      <c r="K245" s="26"/>
      <c r="L245" s="26"/>
      <c r="M245" s="26"/>
      <c r="N245" s="26"/>
      <c r="O245" s="26"/>
      <c r="P245" s="26"/>
      <c r="S245" s="13">
        <v>8</v>
      </c>
      <c r="T245" s="58">
        <v>0.69</v>
      </c>
    </row>
    <row r="246" spans="2:20" x14ac:dyDescent="0.25">
      <c r="B246" s="26"/>
      <c r="C246" s="26"/>
      <c r="D246" s="26"/>
      <c r="E246" s="26"/>
      <c r="F246" s="26"/>
      <c r="G246" s="26"/>
      <c r="H246" s="26"/>
      <c r="I246" s="26"/>
      <c r="J246" s="26"/>
      <c r="K246" s="26"/>
      <c r="L246" s="26"/>
      <c r="M246" s="26"/>
      <c r="N246" s="26"/>
      <c r="O246" s="26"/>
      <c r="P246" s="26"/>
      <c r="S246" s="13">
        <v>9</v>
      </c>
      <c r="T246" s="58">
        <v>0.72</v>
      </c>
    </row>
    <row r="247" spans="2:20" x14ac:dyDescent="0.25">
      <c r="B247" s="26"/>
      <c r="C247" s="26"/>
      <c r="D247" s="26"/>
      <c r="E247" s="26"/>
      <c r="F247" s="26"/>
      <c r="G247" s="26"/>
      <c r="H247" s="26"/>
      <c r="I247" s="26"/>
      <c r="J247" s="26"/>
      <c r="K247" s="26"/>
      <c r="L247" s="26"/>
      <c r="M247" s="26"/>
      <c r="N247" s="26"/>
      <c r="O247" s="26"/>
      <c r="P247" s="26"/>
      <c r="S247" s="13">
        <v>10</v>
      </c>
      <c r="T247" s="58">
        <v>0.74</v>
      </c>
    </row>
    <row r="248" spans="2:20" x14ac:dyDescent="0.25">
      <c r="B248" s="26"/>
      <c r="C248" s="26"/>
      <c r="D248" s="26"/>
      <c r="E248" s="26"/>
      <c r="F248" s="26"/>
      <c r="G248" s="26"/>
      <c r="H248" s="26"/>
      <c r="I248" s="26"/>
      <c r="J248" s="26"/>
      <c r="K248" s="26"/>
      <c r="L248" s="26"/>
      <c r="M248" s="26"/>
      <c r="N248" s="26"/>
      <c r="O248" s="26"/>
      <c r="P248" s="26"/>
      <c r="S248" s="13">
        <v>11</v>
      </c>
      <c r="T248" s="58">
        <v>0.76</v>
      </c>
    </row>
    <row r="249" spans="2:20" x14ac:dyDescent="0.25">
      <c r="B249" s="26"/>
      <c r="C249" s="26"/>
      <c r="D249" s="26"/>
      <c r="E249" s="26"/>
      <c r="F249" s="26"/>
      <c r="G249" s="26"/>
      <c r="H249" s="26"/>
      <c r="I249" s="26"/>
      <c r="J249" s="26"/>
      <c r="K249" s="26"/>
      <c r="L249" s="26"/>
      <c r="M249" s="26"/>
      <c r="N249" s="26"/>
      <c r="O249" s="26"/>
      <c r="P249" s="26"/>
      <c r="S249" s="13">
        <v>12</v>
      </c>
      <c r="T249" s="58">
        <v>0.79</v>
      </c>
    </row>
    <row r="250" spans="2:20" x14ac:dyDescent="0.25">
      <c r="B250" s="26"/>
      <c r="C250" s="26"/>
      <c r="D250" s="26"/>
      <c r="E250" s="26"/>
      <c r="F250" s="26"/>
      <c r="G250" s="26"/>
      <c r="H250" s="26"/>
      <c r="I250" s="26"/>
      <c r="J250" s="26"/>
      <c r="K250" s="26"/>
      <c r="L250" s="26"/>
      <c r="M250" s="26"/>
      <c r="N250" s="26"/>
      <c r="O250" s="26"/>
      <c r="P250" s="26"/>
      <c r="S250" s="13">
        <v>13</v>
      </c>
      <c r="T250" s="58">
        <v>0.81</v>
      </c>
    </row>
    <row r="251" spans="2:20" x14ac:dyDescent="0.25">
      <c r="S251" s="13">
        <v>14</v>
      </c>
      <c r="T251" s="58">
        <v>0.83</v>
      </c>
    </row>
    <row r="252" spans="2:20" x14ac:dyDescent="0.25">
      <c r="S252" s="13">
        <v>15</v>
      </c>
      <c r="T252" s="58">
        <v>0.85</v>
      </c>
    </row>
    <row r="253" spans="2:20" x14ac:dyDescent="0.25">
      <c r="S253" s="13">
        <v>16</v>
      </c>
      <c r="T253" s="58">
        <v>0.87</v>
      </c>
    </row>
    <row r="254" spans="2:20" x14ac:dyDescent="0.25">
      <c r="S254" s="13">
        <v>17</v>
      </c>
      <c r="T254" s="58">
        <v>0.89</v>
      </c>
    </row>
    <row r="255" spans="2:20" x14ac:dyDescent="0.25">
      <c r="S255" s="13">
        <v>18</v>
      </c>
      <c r="T255" s="58">
        <v>0.9</v>
      </c>
    </row>
    <row r="256" spans="2:20" x14ac:dyDescent="0.25">
      <c r="S256" s="13">
        <v>19</v>
      </c>
      <c r="T256" s="58">
        <v>0.92</v>
      </c>
    </row>
    <row r="257" spans="19:32" x14ac:dyDescent="0.25">
      <c r="S257" s="13">
        <v>20</v>
      </c>
      <c r="T257" s="58">
        <v>0.93</v>
      </c>
    </row>
    <row r="258" spans="19:32" x14ac:dyDescent="0.25">
      <c r="S258" s="13">
        <v>21</v>
      </c>
      <c r="T258" s="58">
        <v>0.94</v>
      </c>
    </row>
    <row r="259" spans="19:32" x14ac:dyDescent="0.25">
      <c r="S259" s="13">
        <v>22</v>
      </c>
      <c r="T259" s="58">
        <v>0.95</v>
      </c>
    </row>
    <row r="260" spans="19:32" x14ac:dyDescent="0.25">
      <c r="S260" s="13">
        <v>23</v>
      </c>
      <c r="T260" s="58">
        <v>0.96</v>
      </c>
    </row>
    <row r="261" spans="19:32" x14ac:dyDescent="0.25">
      <c r="S261" s="13">
        <v>25</v>
      </c>
      <c r="T261" s="58">
        <v>0.97</v>
      </c>
    </row>
    <row r="262" spans="19:32" x14ac:dyDescent="0.25">
      <c r="S262" s="13">
        <v>26</v>
      </c>
      <c r="T262" s="58">
        <v>0.98</v>
      </c>
    </row>
    <row r="263" spans="19:32" x14ac:dyDescent="0.25">
      <c r="S263" s="13">
        <v>28</v>
      </c>
      <c r="T263" s="58">
        <v>0.99</v>
      </c>
    </row>
    <row r="264" spans="19:32" ht="14.4" x14ac:dyDescent="0.3">
      <c r="S264" s="13">
        <v>32</v>
      </c>
      <c r="T264" s="26" t="s">
        <v>27</v>
      </c>
      <c r="Y264" s="156"/>
      <c r="Z264" s="156"/>
      <c r="AA264" s="156"/>
      <c r="AB264" s="62"/>
      <c r="AC264" s="62"/>
      <c r="AD264" s="62"/>
      <c r="AE264" s="62"/>
      <c r="AF264" s="62"/>
    </row>
    <row r="265" spans="19:32" x14ac:dyDescent="0.25">
      <c r="S265" s="13">
        <v>33</v>
      </c>
      <c r="T265" s="26" t="s">
        <v>27</v>
      </c>
    </row>
    <row r="266" spans="19:32" x14ac:dyDescent="0.25">
      <c r="S266" s="13">
        <v>34</v>
      </c>
      <c r="T266" s="26" t="s">
        <v>27</v>
      </c>
    </row>
    <row r="267" spans="19:32" x14ac:dyDescent="0.25">
      <c r="S267" s="13">
        <v>35</v>
      </c>
      <c r="T267" s="26" t="s">
        <v>27</v>
      </c>
    </row>
    <row r="268" spans="19:32" x14ac:dyDescent="0.25">
      <c r="S268" s="13">
        <v>36</v>
      </c>
      <c r="T268" s="26" t="s">
        <v>27</v>
      </c>
    </row>
    <row r="269" spans="19:32" x14ac:dyDescent="0.25">
      <c r="S269" s="13">
        <v>37</v>
      </c>
      <c r="T269" s="26" t="s">
        <v>27</v>
      </c>
    </row>
    <row r="345" spans="17:23" x14ac:dyDescent="0.25">
      <c r="Q345" s="25"/>
      <c r="R345" s="25"/>
      <c r="S345" s="25"/>
      <c r="T345" s="25"/>
      <c r="U345" s="25"/>
      <c r="W345" s="13"/>
    </row>
  </sheetData>
  <customSheetViews>
    <customSheetView guid="{516FD917-C90A-43C8-A271-430F564CF4C2}" scale="60" hiddenColumns="1">
      <selection activeCell="B6" sqref="B6"/>
      <pageMargins left="0.7" right="0.7" top="0.75" bottom="0.75" header="0.3" footer="0.3"/>
      <pageSetup paperSize="9" orientation="portrait" r:id="rId1"/>
    </customSheetView>
  </customSheetViews>
  <mergeCells count="27">
    <mergeCell ref="Y107:AA107"/>
    <mergeCell ref="Y125:AA125"/>
    <mergeCell ref="Y17:AA17"/>
    <mergeCell ref="Y35:AA35"/>
    <mergeCell ref="Y53:AA53"/>
    <mergeCell ref="Y71:AA71"/>
    <mergeCell ref="Y89:AA89"/>
    <mergeCell ref="B2:P2"/>
    <mergeCell ref="C17:D17"/>
    <mergeCell ref="E17:F17"/>
    <mergeCell ref="G17:H17"/>
    <mergeCell ref="I17:J17"/>
    <mergeCell ref="K17:L17"/>
    <mergeCell ref="I16:J16"/>
    <mergeCell ref="K16:L16"/>
    <mergeCell ref="B4:P4"/>
    <mergeCell ref="D9:F9"/>
    <mergeCell ref="M9:O9"/>
    <mergeCell ref="D11:F11"/>
    <mergeCell ref="M11:O11"/>
    <mergeCell ref="D13:F13"/>
    <mergeCell ref="M13:O13"/>
    <mergeCell ref="G18:H18"/>
    <mergeCell ref="I18:J18"/>
    <mergeCell ref="K18:L18"/>
    <mergeCell ref="C18:F18"/>
    <mergeCell ref="C36:F36"/>
  </mergeCells>
  <dataValidations count="3">
    <dataValidation type="list" allowBlank="1" showInputMessage="1" showErrorMessage="1" sqref="O108 O36 O54 O72 O90 O126" xr:uid="{00000000-0002-0000-0300-000000000000}">
      <formula1>$U$17:$U$22</formula1>
    </dataValidation>
    <dataValidation type="list" allowBlank="1" showErrorMessage="1" prompt="jfksqjfsqljfqlskjfsqmlkfnskqjfsqmkljfslkjf" sqref="O18" xr:uid="{00000000-0002-0000-0300-000001000000}">
      <formula1>$U$17:$U$22</formula1>
    </dataValidation>
    <dataValidation allowBlank="1" showInputMessage="1" showErrorMessage="1" prompt="De mate van (eigen) vertrouwen in uw itemscore" sqref="Y17:AA17 Y35:AA35 Y53:AA53 Y71:AA71 Y89:AA89 Y107:AA107 Y125:AA125" xr:uid="{7397A081-2A49-40B4-88F3-FC84D6FAABA8}"/>
  </dataValidation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1293" r:id="rId5" name="Check Box 29">
              <controlPr defaultSize="0" autoFill="0" autoLine="0" autoPict="0">
                <anchor moveWithCells="1">
                  <from>
                    <xdr:col>24</xdr:col>
                    <xdr:colOff>114300</xdr:colOff>
                    <xdr:row>16</xdr:row>
                    <xdr:rowOff>144780</xdr:rowOff>
                  </from>
                  <to>
                    <xdr:col>24</xdr:col>
                    <xdr:colOff>327660</xdr:colOff>
                    <xdr:row>18</xdr:row>
                    <xdr:rowOff>22860</xdr:rowOff>
                  </to>
                </anchor>
              </controlPr>
            </control>
          </mc:Choice>
        </mc:AlternateContent>
        <mc:AlternateContent xmlns:mc="http://schemas.openxmlformats.org/markup-compatibility/2006">
          <mc:Choice Requires="x14">
            <control shapeId="11294" r:id="rId6" name="Check Box 30">
              <controlPr defaultSize="0" autoFill="0" autoLine="0" autoPict="0">
                <anchor moveWithCells="1">
                  <from>
                    <xdr:col>25</xdr:col>
                    <xdr:colOff>114300</xdr:colOff>
                    <xdr:row>16</xdr:row>
                    <xdr:rowOff>144780</xdr:rowOff>
                  </from>
                  <to>
                    <xdr:col>25</xdr:col>
                    <xdr:colOff>327660</xdr:colOff>
                    <xdr:row>18</xdr:row>
                    <xdr:rowOff>22860</xdr:rowOff>
                  </to>
                </anchor>
              </controlPr>
            </control>
          </mc:Choice>
        </mc:AlternateContent>
        <mc:AlternateContent xmlns:mc="http://schemas.openxmlformats.org/markup-compatibility/2006">
          <mc:Choice Requires="x14">
            <control shapeId="11295" r:id="rId7" name="Check Box 31">
              <controlPr defaultSize="0" autoFill="0" autoLine="0" autoPict="0">
                <anchor moveWithCells="1">
                  <from>
                    <xdr:col>26</xdr:col>
                    <xdr:colOff>114300</xdr:colOff>
                    <xdr:row>16</xdr:row>
                    <xdr:rowOff>144780</xdr:rowOff>
                  </from>
                  <to>
                    <xdr:col>26</xdr:col>
                    <xdr:colOff>327660</xdr:colOff>
                    <xdr:row>18</xdr:row>
                    <xdr:rowOff>22860</xdr:rowOff>
                  </to>
                </anchor>
              </controlPr>
            </control>
          </mc:Choice>
        </mc:AlternateContent>
        <mc:AlternateContent xmlns:mc="http://schemas.openxmlformats.org/markup-compatibility/2006">
          <mc:Choice Requires="x14">
            <control shapeId="11296" r:id="rId8" name="Check Box 32">
              <controlPr defaultSize="0" autoFill="0" autoLine="0" autoPict="0">
                <anchor moveWithCells="1">
                  <from>
                    <xdr:col>24</xdr:col>
                    <xdr:colOff>114300</xdr:colOff>
                    <xdr:row>34</xdr:row>
                    <xdr:rowOff>144780</xdr:rowOff>
                  </from>
                  <to>
                    <xdr:col>24</xdr:col>
                    <xdr:colOff>327660</xdr:colOff>
                    <xdr:row>36</xdr:row>
                    <xdr:rowOff>22860</xdr:rowOff>
                  </to>
                </anchor>
              </controlPr>
            </control>
          </mc:Choice>
        </mc:AlternateContent>
        <mc:AlternateContent xmlns:mc="http://schemas.openxmlformats.org/markup-compatibility/2006">
          <mc:Choice Requires="x14">
            <control shapeId="11297" r:id="rId9" name="Check Box 33">
              <controlPr defaultSize="0" autoFill="0" autoLine="0" autoPict="0">
                <anchor moveWithCells="1">
                  <from>
                    <xdr:col>25</xdr:col>
                    <xdr:colOff>114300</xdr:colOff>
                    <xdr:row>34</xdr:row>
                    <xdr:rowOff>144780</xdr:rowOff>
                  </from>
                  <to>
                    <xdr:col>25</xdr:col>
                    <xdr:colOff>327660</xdr:colOff>
                    <xdr:row>36</xdr:row>
                    <xdr:rowOff>22860</xdr:rowOff>
                  </to>
                </anchor>
              </controlPr>
            </control>
          </mc:Choice>
        </mc:AlternateContent>
        <mc:AlternateContent xmlns:mc="http://schemas.openxmlformats.org/markup-compatibility/2006">
          <mc:Choice Requires="x14">
            <control shapeId="11298" r:id="rId10" name="Check Box 34">
              <controlPr defaultSize="0" autoFill="0" autoLine="0" autoPict="0">
                <anchor moveWithCells="1">
                  <from>
                    <xdr:col>26</xdr:col>
                    <xdr:colOff>114300</xdr:colOff>
                    <xdr:row>34</xdr:row>
                    <xdr:rowOff>144780</xdr:rowOff>
                  </from>
                  <to>
                    <xdr:col>26</xdr:col>
                    <xdr:colOff>327660</xdr:colOff>
                    <xdr:row>36</xdr:row>
                    <xdr:rowOff>22860</xdr:rowOff>
                  </to>
                </anchor>
              </controlPr>
            </control>
          </mc:Choice>
        </mc:AlternateContent>
        <mc:AlternateContent xmlns:mc="http://schemas.openxmlformats.org/markup-compatibility/2006">
          <mc:Choice Requires="x14">
            <control shapeId="11299" r:id="rId11" name="Check Box 35">
              <controlPr defaultSize="0" autoFill="0" autoLine="0" autoPict="0">
                <anchor moveWithCells="1">
                  <from>
                    <xdr:col>24</xdr:col>
                    <xdr:colOff>114300</xdr:colOff>
                    <xdr:row>52</xdr:row>
                    <xdr:rowOff>144780</xdr:rowOff>
                  </from>
                  <to>
                    <xdr:col>24</xdr:col>
                    <xdr:colOff>327660</xdr:colOff>
                    <xdr:row>54</xdr:row>
                    <xdr:rowOff>22860</xdr:rowOff>
                  </to>
                </anchor>
              </controlPr>
            </control>
          </mc:Choice>
        </mc:AlternateContent>
        <mc:AlternateContent xmlns:mc="http://schemas.openxmlformats.org/markup-compatibility/2006">
          <mc:Choice Requires="x14">
            <control shapeId="11300" r:id="rId12" name="Check Box 36">
              <controlPr defaultSize="0" autoFill="0" autoLine="0" autoPict="0">
                <anchor moveWithCells="1">
                  <from>
                    <xdr:col>25</xdr:col>
                    <xdr:colOff>114300</xdr:colOff>
                    <xdr:row>52</xdr:row>
                    <xdr:rowOff>144780</xdr:rowOff>
                  </from>
                  <to>
                    <xdr:col>25</xdr:col>
                    <xdr:colOff>327660</xdr:colOff>
                    <xdr:row>54</xdr:row>
                    <xdr:rowOff>22860</xdr:rowOff>
                  </to>
                </anchor>
              </controlPr>
            </control>
          </mc:Choice>
        </mc:AlternateContent>
        <mc:AlternateContent xmlns:mc="http://schemas.openxmlformats.org/markup-compatibility/2006">
          <mc:Choice Requires="x14">
            <control shapeId="11301" r:id="rId13" name="Check Box 37">
              <controlPr defaultSize="0" autoFill="0" autoLine="0" autoPict="0">
                <anchor moveWithCells="1">
                  <from>
                    <xdr:col>26</xdr:col>
                    <xdr:colOff>114300</xdr:colOff>
                    <xdr:row>52</xdr:row>
                    <xdr:rowOff>144780</xdr:rowOff>
                  </from>
                  <to>
                    <xdr:col>26</xdr:col>
                    <xdr:colOff>327660</xdr:colOff>
                    <xdr:row>54</xdr:row>
                    <xdr:rowOff>22860</xdr:rowOff>
                  </to>
                </anchor>
              </controlPr>
            </control>
          </mc:Choice>
        </mc:AlternateContent>
        <mc:AlternateContent xmlns:mc="http://schemas.openxmlformats.org/markup-compatibility/2006">
          <mc:Choice Requires="x14">
            <control shapeId="11302" r:id="rId14" name="Check Box 38">
              <controlPr defaultSize="0" autoFill="0" autoLine="0" autoPict="0">
                <anchor moveWithCells="1">
                  <from>
                    <xdr:col>24</xdr:col>
                    <xdr:colOff>114300</xdr:colOff>
                    <xdr:row>70</xdr:row>
                    <xdr:rowOff>144780</xdr:rowOff>
                  </from>
                  <to>
                    <xdr:col>24</xdr:col>
                    <xdr:colOff>327660</xdr:colOff>
                    <xdr:row>72</xdr:row>
                    <xdr:rowOff>22860</xdr:rowOff>
                  </to>
                </anchor>
              </controlPr>
            </control>
          </mc:Choice>
        </mc:AlternateContent>
        <mc:AlternateContent xmlns:mc="http://schemas.openxmlformats.org/markup-compatibility/2006">
          <mc:Choice Requires="x14">
            <control shapeId="11303" r:id="rId15" name="Check Box 39">
              <controlPr defaultSize="0" autoFill="0" autoLine="0" autoPict="0">
                <anchor moveWithCells="1">
                  <from>
                    <xdr:col>25</xdr:col>
                    <xdr:colOff>114300</xdr:colOff>
                    <xdr:row>70</xdr:row>
                    <xdr:rowOff>144780</xdr:rowOff>
                  </from>
                  <to>
                    <xdr:col>25</xdr:col>
                    <xdr:colOff>327660</xdr:colOff>
                    <xdr:row>72</xdr:row>
                    <xdr:rowOff>22860</xdr:rowOff>
                  </to>
                </anchor>
              </controlPr>
            </control>
          </mc:Choice>
        </mc:AlternateContent>
        <mc:AlternateContent xmlns:mc="http://schemas.openxmlformats.org/markup-compatibility/2006">
          <mc:Choice Requires="x14">
            <control shapeId="11304" r:id="rId16" name="Check Box 40">
              <controlPr defaultSize="0" autoFill="0" autoLine="0" autoPict="0">
                <anchor moveWithCells="1">
                  <from>
                    <xdr:col>26</xdr:col>
                    <xdr:colOff>114300</xdr:colOff>
                    <xdr:row>70</xdr:row>
                    <xdr:rowOff>144780</xdr:rowOff>
                  </from>
                  <to>
                    <xdr:col>26</xdr:col>
                    <xdr:colOff>327660</xdr:colOff>
                    <xdr:row>72</xdr:row>
                    <xdr:rowOff>22860</xdr:rowOff>
                  </to>
                </anchor>
              </controlPr>
            </control>
          </mc:Choice>
        </mc:AlternateContent>
        <mc:AlternateContent xmlns:mc="http://schemas.openxmlformats.org/markup-compatibility/2006">
          <mc:Choice Requires="x14">
            <control shapeId="11305" r:id="rId17" name="Check Box 41">
              <controlPr defaultSize="0" autoFill="0" autoLine="0" autoPict="0">
                <anchor moveWithCells="1">
                  <from>
                    <xdr:col>24</xdr:col>
                    <xdr:colOff>114300</xdr:colOff>
                    <xdr:row>88</xdr:row>
                    <xdr:rowOff>144780</xdr:rowOff>
                  </from>
                  <to>
                    <xdr:col>24</xdr:col>
                    <xdr:colOff>327660</xdr:colOff>
                    <xdr:row>90</xdr:row>
                    <xdr:rowOff>22860</xdr:rowOff>
                  </to>
                </anchor>
              </controlPr>
            </control>
          </mc:Choice>
        </mc:AlternateContent>
        <mc:AlternateContent xmlns:mc="http://schemas.openxmlformats.org/markup-compatibility/2006">
          <mc:Choice Requires="x14">
            <control shapeId="11306" r:id="rId18" name="Check Box 42">
              <controlPr defaultSize="0" autoFill="0" autoLine="0" autoPict="0">
                <anchor moveWithCells="1">
                  <from>
                    <xdr:col>25</xdr:col>
                    <xdr:colOff>114300</xdr:colOff>
                    <xdr:row>88</xdr:row>
                    <xdr:rowOff>144780</xdr:rowOff>
                  </from>
                  <to>
                    <xdr:col>25</xdr:col>
                    <xdr:colOff>327660</xdr:colOff>
                    <xdr:row>90</xdr:row>
                    <xdr:rowOff>22860</xdr:rowOff>
                  </to>
                </anchor>
              </controlPr>
            </control>
          </mc:Choice>
        </mc:AlternateContent>
        <mc:AlternateContent xmlns:mc="http://schemas.openxmlformats.org/markup-compatibility/2006">
          <mc:Choice Requires="x14">
            <control shapeId="11307" r:id="rId19" name="Check Box 43">
              <controlPr defaultSize="0" autoFill="0" autoLine="0" autoPict="0">
                <anchor moveWithCells="1">
                  <from>
                    <xdr:col>26</xdr:col>
                    <xdr:colOff>114300</xdr:colOff>
                    <xdr:row>88</xdr:row>
                    <xdr:rowOff>144780</xdr:rowOff>
                  </from>
                  <to>
                    <xdr:col>26</xdr:col>
                    <xdr:colOff>327660</xdr:colOff>
                    <xdr:row>90</xdr:row>
                    <xdr:rowOff>22860</xdr:rowOff>
                  </to>
                </anchor>
              </controlPr>
            </control>
          </mc:Choice>
        </mc:AlternateContent>
        <mc:AlternateContent xmlns:mc="http://schemas.openxmlformats.org/markup-compatibility/2006">
          <mc:Choice Requires="x14">
            <control shapeId="11308" r:id="rId20" name="Check Box 44">
              <controlPr defaultSize="0" autoFill="0" autoLine="0" autoPict="0">
                <anchor moveWithCells="1">
                  <from>
                    <xdr:col>24</xdr:col>
                    <xdr:colOff>114300</xdr:colOff>
                    <xdr:row>106</xdr:row>
                    <xdr:rowOff>144780</xdr:rowOff>
                  </from>
                  <to>
                    <xdr:col>24</xdr:col>
                    <xdr:colOff>327660</xdr:colOff>
                    <xdr:row>108</xdr:row>
                    <xdr:rowOff>22860</xdr:rowOff>
                  </to>
                </anchor>
              </controlPr>
            </control>
          </mc:Choice>
        </mc:AlternateContent>
        <mc:AlternateContent xmlns:mc="http://schemas.openxmlformats.org/markup-compatibility/2006">
          <mc:Choice Requires="x14">
            <control shapeId="11309" r:id="rId21" name="Check Box 45">
              <controlPr defaultSize="0" autoFill="0" autoLine="0" autoPict="0">
                <anchor moveWithCells="1">
                  <from>
                    <xdr:col>25</xdr:col>
                    <xdr:colOff>114300</xdr:colOff>
                    <xdr:row>106</xdr:row>
                    <xdr:rowOff>144780</xdr:rowOff>
                  </from>
                  <to>
                    <xdr:col>25</xdr:col>
                    <xdr:colOff>327660</xdr:colOff>
                    <xdr:row>108</xdr:row>
                    <xdr:rowOff>22860</xdr:rowOff>
                  </to>
                </anchor>
              </controlPr>
            </control>
          </mc:Choice>
        </mc:AlternateContent>
        <mc:AlternateContent xmlns:mc="http://schemas.openxmlformats.org/markup-compatibility/2006">
          <mc:Choice Requires="x14">
            <control shapeId="11310" r:id="rId22" name="Check Box 46">
              <controlPr defaultSize="0" autoFill="0" autoLine="0" autoPict="0">
                <anchor moveWithCells="1">
                  <from>
                    <xdr:col>26</xdr:col>
                    <xdr:colOff>114300</xdr:colOff>
                    <xdr:row>106</xdr:row>
                    <xdr:rowOff>144780</xdr:rowOff>
                  </from>
                  <to>
                    <xdr:col>26</xdr:col>
                    <xdr:colOff>327660</xdr:colOff>
                    <xdr:row>108</xdr:row>
                    <xdr:rowOff>22860</xdr:rowOff>
                  </to>
                </anchor>
              </controlPr>
            </control>
          </mc:Choice>
        </mc:AlternateContent>
        <mc:AlternateContent xmlns:mc="http://schemas.openxmlformats.org/markup-compatibility/2006">
          <mc:Choice Requires="x14">
            <control shapeId="11311" r:id="rId23" name="Check Box 47">
              <controlPr defaultSize="0" autoFill="0" autoLine="0" autoPict="0">
                <anchor moveWithCells="1">
                  <from>
                    <xdr:col>24</xdr:col>
                    <xdr:colOff>114300</xdr:colOff>
                    <xdr:row>124</xdr:row>
                    <xdr:rowOff>144780</xdr:rowOff>
                  </from>
                  <to>
                    <xdr:col>24</xdr:col>
                    <xdr:colOff>327660</xdr:colOff>
                    <xdr:row>126</xdr:row>
                    <xdr:rowOff>22860</xdr:rowOff>
                  </to>
                </anchor>
              </controlPr>
            </control>
          </mc:Choice>
        </mc:AlternateContent>
        <mc:AlternateContent xmlns:mc="http://schemas.openxmlformats.org/markup-compatibility/2006">
          <mc:Choice Requires="x14">
            <control shapeId="11312" r:id="rId24" name="Check Box 48">
              <controlPr defaultSize="0" autoFill="0" autoLine="0" autoPict="0">
                <anchor moveWithCells="1">
                  <from>
                    <xdr:col>25</xdr:col>
                    <xdr:colOff>114300</xdr:colOff>
                    <xdr:row>124</xdr:row>
                    <xdr:rowOff>144780</xdr:rowOff>
                  </from>
                  <to>
                    <xdr:col>25</xdr:col>
                    <xdr:colOff>327660</xdr:colOff>
                    <xdr:row>126</xdr:row>
                    <xdr:rowOff>22860</xdr:rowOff>
                  </to>
                </anchor>
              </controlPr>
            </control>
          </mc:Choice>
        </mc:AlternateContent>
        <mc:AlternateContent xmlns:mc="http://schemas.openxmlformats.org/markup-compatibility/2006">
          <mc:Choice Requires="x14">
            <control shapeId="11313" r:id="rId25" name="Check Box 49">
              <controlPr defaultSize="0" autoFill="0" autoLine="0" autoPict="0">
                <anchor moveWithCells="1">
                  <from>
                    <xdr:col>26</xdr:col>
                    <xdr:colOff>114300</xdr:colOff>
                    <xdr:row>124</xdr:row>
                    <xdr:rowOff>144780</xdr:rowOff>
                  </from>
                  <to>
                    <xdr:col>26</xdr:col>
                    <xdr:colOff>327660</xdr:colOff>
                    <xdr:row>126</xdr:row>
                    <xdr:rowOff>22860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J345"/>
  <sheetViews>
    <sheetView showGridLines="0" showRowColHeaders="0" zoomScale="90" zoomScaleNormal="90" workbookViewId="0">
      <selection activeCell="AB23" sqref="AB23"/>
    </sheetView>
  </sheetViews>
  <sheetFormatPr defaultColWidth="8.6640625" defaultRowHeight="13.8" x14ac:dyDescent="0.25"/>
  <cols>
    <col min="1" max="1" width="4.109375" style="2" customWidth="1"/>
    <col min="2" max="2" width="9.109375" style="2"/>
    <col min="3" max="3" width="10.44140625" style="2" customWidth="1"/>
    <col min="4" max="8" width="9.109375" style="2"/>
    <col min="9" max="9" width="10.44140625" style="2" customWidth="1"/>
    <col min="10" max="10" width="10.6640625" style="2" customWidth="1"/>
    <col min="11" max="11" width="9.109375" style="2"/>
    <col min="12" max="12" width="9.6640625" style="2" customWidth="1"/>
    <col min="13" max="14" width="10.6640625" style="2" customWidth="1"/>
    <col min="15" max="15" width="10.44140625" style="2" customWidth="1"/>
    <col min="16" max="16" width="9.44140625" style="2" customWidth="1"/>
    <col min="17" max="17" width="4.109375" style="26" customWidth="1"/>
    <col min="18" max="18" width="21" style="26" hidden="1" customWidth="1"/>
    <col min="19" max="19" width="9.109375" style="13" hidden="1" customWidth="1"/>
    <col min="20" max="20" width="8.44140625" style="13" hidden="1" customWidth="1"/>
    <col min="21" max="21" width="9.109375" style="26" hidden="1" customWidth="1"/>
    <col min="22" max="22" width="9.109375" style="13" hidden="1" customWidth="1"/>
    <col min="23" max="23" width="9.109375" style="26" hidden="1" customWidth="1"/>
    <col min="24" max="24" width="9.109375" style="27" hidden="1" customWidth="1"/>
    <col min="25" max="27" width="6.6640625" style="154" customWidth="1"/>
    <col min="28" max="28" width="5.44140625" style="13" customWidth="1"/>
    <col min="29" max="30" width="9.109375" style="13" customWidth="1"/>
    <col min="31" max="31" width="9.109375" style="13" hidden="1" customWidth="1"/>
    <col min="32" max="32" width="9.109375" style="13" customWidth="1"/>
    <col min="33" max="35" width="8.6640625" style="3" customWidth="1"/>
    <col min="36" max="37" width="8.6640625" style="3" hidden="1" customWidth="1"/>
    <col min="38" max="45" width="8.6640625" style="3" customWidth="1"/>
    <col min="46" max="62" width="8.6640625" style="3"/>
    <col min="63" max="16384" width="8.6640625" style="2"/>
  </cols>
  <sheetData>
    <row r="1" spans="1:23" ht="14.25" customHeight="1" x14ac:dyDescent="0.25">
      <c r="A1" s="13"/>
      <c r="B1" s="13"/>
      <c r="C1" s="13"/>
      <c r="D1" s="13"/>
      <c r="E1" s="13"/>
      <c r="F1" s="13"/>
      <c r="G1" s="13"/>
      <c r="H1" s="13"/>
      <c r="I1" s="13"/>
      <c r="J1" s="13"/>
      <c r="K1" s="13"/>
      <c r="L1" s="13"/>
      <c r="M1" s="13"/>
      <c r="N1" s="13"/>
      <c r="O1" s="13"/>
      <c r="P1" s="13"/>
      <c r="W1" s="13"/>
    </row>
    <row r="2" spans="1:23" ht="14.25" customHeight="1" x14ac:dyDescent="0.25">
      <c r="A2" s="13"/>
      <c r="B2" s="304" t="s">
        <v>751</v>
      </c>
      <c r="C2" s="305"/>
      <c r="D2" s="305"/>
      <c r="E2" s="305"/>
      <c r="F2" s="305"/>
      <c r="G2" s="305"/>
      <c r="H2" s="305"/>
      <c r="I2" s="305"/>
      <c r="J2" s="305"/>
      <c r="K2" s="305"/>
      <c r="L2" s="305"/>
      <c r="M2" s="305"/>
      <c r="N2" s="305"/>
      <c r="O2" s="305"/>
      <c r="P2" s="305"/>
      <c r="W2" s="13"/>
    </row>
    <row r="3" spans="1:23" ht="14.25" customHeight="1" x14ac:dyDescent="0.25">
      <c r="A3" s="13"/>
      <c r="B3" s="13"/>
      <c r="C3" s="13"/>
      <c r="D3" s="13"/>
      <c r="E3" s="13"/>
      <c r="F3" s="13"/>
      <c r="G3" s="13"/>
      <c r="H3" s="13"/>
      <c r="I3" s="13"/>
      <c r="J3" s="13"/>
      <c r="K3" s="13"/>
      <c r="L3" s="13"/>
      <c r="M3" s="13"/>
      <c r="N3" s="13"/>
      <c r="O3" s="13"/>
      <c r="P3" s="13"/>
      <c r="W3" s="13"/>
    </row>
    <row r="4" spans="1:23" ht="15.45" customHeight="1" x14ac:dyDescent="0.3">
      <c r="A4" s="13"/>
      <c r="B4" s="317"/>
      <c r="C4" s="318"/>
      <c r="D4" s="318"/>
      <c r="E4" s="318"/>
      <c r="F4" s="318"/>
      <c r="G4" s="318"/>
      <c r="H4" s="318"/>
      <c r="I4" s="318"/>
      <c r="J4" s="318"/>
      <c r="K4" s="318"/>
      <c r="L4" s="318"/>
      <c r="M4" s="318"/>
      <c r="N4" s="318"/>
      <c r="O4" s="318"/>
      <c r="P4" s="319"/>
      <c r="W4" s="13"/>
    </row>
    <row r="5" spans="1:23" ht="15.45" customHeight="1" x14ac:dyDescent="0.25">
      <c r="A5" s="13"/>
      <c r="B5" s="28"/>
      <c r="C5" s="29"/>
      <c r="D5" s="29"/>
      <c r="E5" s="29"/>
      <c r="F5" s="29"/>
      <c r="G5" s="29"/>
      <c r="H5" s="29"/>
      <c r="I5" s="29"/>
      <c r="J5" s="29"/>
      <c r="K5" s="29"/>
      <c r="L5" s="29"/>
      <c r="M5" s="29"/>
      <c r="N5" s="29"/>
      <c r="O5" s="29"/>
      <c r="P5" s="8"/>
      <c r="W5" s="13"/>
    </row>
    <row r="6" spans="1:23" ht="21.45" customHeight="1" x14ac:dyDescent="0.25">
      <c r="A6" s="13"/>
      <c r="B6" s="69" t="s">
        <v>1</v>
      </c>
      <c r="C6" s="29"/>
      <c r="D6" s="29"/>
      <c r="E6" s="29"/>
      <c r="F6" s="29"/>
      <c r="G6" s="29"/>
      <c r="H6" s="29"/>
      <c r="I6" s="29"/>
      <c r="J6" s="29"/>
      <c r="K6" s="29"/>
      <c r="L6" s="29"/>
      <c r="M6" s="29"/>
      <c r="N6" s="29"/>
      <c r="O6" s="29"/>
      <c r="P6" s="8"/>
      <c r="W6" s="13"/>
    </row>
    <row r="7" spans="1:23" ht="15.45" customHeight="1" x14ac:dyDescent="0.25">
      <c r="A7" s="13"/>
      <c r="B7" s="30"/>
      <c r="C7" s="29"/>
      <c r="D7" s="29"/>
      <c r="E7" s="29"/>
      <c r="F7" s="29"/>
      <c r="G7" s="29"/>
      <c r="H7" s="29"/>
      <c r="I7" s="29"/>
      <c r="J7" s="29"/>
      <c r="K7" s="29"/>
      <c r="L7" s="29"/>
      <c r="M7" s="29"/>
      <c r="N7" s="29"/>
      <c r="O7" s="29"/>
      <c r="P7" s="8"/>
      <c r="W7" s="13"/>
    </row>
    <row r="8" spans="1:23" ht="15.45" customHeight="1" x14ac:dyDescent="0.25">
      <c r="A8" s="13"/>
      <c r="B8" s="9"/>
      <c r="C8" s="6"/>
      <c r="D8" s="6"/>
      <c r="E8" s="6"/>
      <c r="F8" s="6"/>
      <c r="G8" s="6"/>
      <c r="H8" s="6"/>
      <c r="I8" s="6"/>
      <c r="J8" s="6"/>
      <c r="K8" s="6"/>
      <c r="L8" s="6"/>
      <c r="M8" s="6"/>
      <c r="N8" s="6"/>
      <c r="O8" s="6"/>
      <c r="P8" s="8"/>
      <c r="T8" s="31"/>
      <c r="U8" s="32" t="s">
        <v>2</v>
      </c>
      <c r="W8" s="13"/>
    </row>
    <row r="9" spans="1:23" ht="15.45" customHeight="1" x14ac:dyDescent="0.25">
      <c r="A9" s="13"/>
      <c r="B9" s="5" t="s">
        <v>632</v>
      </c>
      <c r="C9" s="6"/>
      <c r="D9" s="314" t="str">
        <f>IF('Administratief luik'!C39="","",'Administratief luik'!C39)</f>
        <v/>
      </c>
      <c r="E9" s="320"/>
      <c r="F9" s="321"/>
      <c r="G9" s="6"/>
      <c r="H9" s="18"/>
      <c r="I9" s="33"/>
      <c r="J9" s="6"/>
      <c r="K9" s="7" t="s">
        <v>130</v>
      </c>
      <c r="L9" s="6"/>
      <c r="M9" s="306" t="str">
        <f>IF('Administratief luik'!D79="","",'Administratief luik'!D79)</f>
        <v/>
      </c>
      <c r="N9" s="309"/>
      <c r="O9" s="310"/>
      <c r="P9" s="8"/>
      <c r="R9" s="55"/>
      <c r="T9" s="14"/>
      <c r="U9" s="34" t="s">
        <v>3</v>
      </c>
      <c r="W9" s="13"/>
    </row>
    <row r="10" spans="1:23" ht="15.45" customHeight="1" x14ac:dyDescent="0.25">
      <c r="A10" s="13"/>
      <c r="B10" s="9"/>
      <c r="C10" s="6"/>
      <c r="D10" s="7"/>
      <c r="E10" s="7"/>
      <c r="F10" s="7"/>
      <c r="G10" s="6"/>
      <c r="H10" s="7"/>
      <c r="I10" s="33"/>
      <c r="J10" s="6"/>
      <c r="K10" s="6"/>
      <c r="L10" s="7"/>
      <c r="M10" s="10"/>
      <c r="N10" s="10"/>
      <c r="O10" s="10"/>
      <c r="P10" s="8"/>
      <c r="T10" s="14"/>
      <c r="U10" s="34" t="s">
        <v>4</v>
      </c>
      <c r="W10" s="13"/>
    </row>
    <row r="11" spans="1:23" ht="15.45" customHeight="1" x14ac:dyDescent="0.25">
      <c r="A11" s="13"/>
      <c r="B11" s="5" t="s">
        <v>127</v>
      </c>
      <c r="C11" s="6"/>
      <c r="D11" s="306" t="str">
        <f>IF('Administratief luik'!C43="","",'Administratief luik'!C43)</f>
        <v/>
      </c>
      <c r="E11" s="307"/>
      <c r="F11" s="308"/>
      <c r="G11" s="6"/>
      <c r="H11" s="18"/>
      <c r="I11" s="35"/>
      <c r="J11" s="6"/>
      <c r="K11" s="7" t="s">
        <v>544</v>
      </c>
      <c r="L11" s="6"/>
      <c r="M11" s="306" t="str">
        <f>IF('Administratief luik'!D83="","",'Administratief luik'!D83)</f>
        <v/>
      </c>
      <c r="N11" s="309"/>
      <c r="O11" s="310"/>
      <c r="P11" s="8"/>
      <c r="T11" s="36"/>
      <c r="U11" s="37" t="s">
        <v>5</v>
      </c>
      <c r="W11" s="13"/>
    </row>
    <row r="12" spans="1:23" ht="15.45" customHeight="1" x14ac:dyDescent="0.25">
      <c r="A12" s="13"/>
      <c r="B12" s="9"/>
      <c r="C12" s="6"/>
      <c r="D12" s="7"/>
      <c r="E12" s="7"/>
      <c r="F12" s="7"/>
      <c r="G12" s="6"/>
      <c r="H12" s="6"/>
      <c r="I12" s="6"/>
      <c r="J12" s="6"/>
      <c r="K12" s="6"/>
      <c r="L12" s="7"/>
      <c r="M12" s="10"/>
      <c r="N12" s="10"/>
      <c r="O12" s="10"/>
      <c r="P12" s="8"/>
      <c r="W12" s="13"/>
    </row>
    <row r="13" spans="1:23" ht="15.45" customHeight="1" x14ac:dyDescent="0.25">
      <c r="A13" s="13"/>
      <c r="B13" s="5" t="s">
        <v>129</v>
      </c>
      <c r="C13" s="6"/>
      <c r="D13" s="314">
        <f>'Administratief luik'!C41</f>
        <v>0</v>
      </c>
      <c r="E13" s="315"/>
      <c r="F13" s="316"/>
      <c r="G13" s="6"/>
      <c r="H13" s="6"/>
      <c r="I13" s="6"/>
      <c r="J13" s="6"/>
      <c r="K13" s="7" t="s">
        <v>0</v>
      </c>
      <c r="L13" s="6"/>
      <c r="M13" s="311" t="str">
        <f>IF('Administratief luik'!C8="","",'Administratief luik'!C8)</f>
        <v/>
      </c>
      <c r="N13" s="312"/>
      <c r="O13" s="313"/>
      <c r="P13" s="8"/>
      <c r="U13" s="38" t="s">
        <v>6</v>
      </c>
      <c r="W13" s="13"/>
    </row>
    <row r="14" spans="1:23" ht="15.45" customHeight="1" x14ac:dyDescent="0.25">
      <c r="A14" s="13"/>
      <c r="B14" s="9"/>
      <c r="C14" s="6"/>
      <c r="D14" s="7"/>
      <c r="E14" s="7"/>
      <c r="F14" s="7"/>
      <c r="G14" s="6"/>
      <c r="H14" s="6"/>
      <c r="I14" s="6"/>
      <c r="J14" s="6"/>
      <c r="K14" s="6"/>
      <c r="L14" s="7"/>
      <c r="M14" s="10"/>
      <c r="N14" s="10"/>
      <c r="O14" s="10"/>
      <c r="P14" s="8"/>
      <c r="U14" s="39" t="s">
        <v>7</v>
      </c>
      <c r="W14" s="13"/>
    </row>
    <row r="15" spans="1:23" ht="15.45" customHeight="1" thickBot="1" x14ac:dyDescent="0.3">
      <c r="A15" s="13"/>
      <c r="B15" s="40"/>
      <c r="C15" s="41"/>
      <c r="D15" s="41"/>
      <c r="E15" s="41"/>
      <c r="F15" s="41"/>
      <c r="G15" s="41"/>
      <c r="H15" s="41"/>
      <c r="I15" s="41"/>
      <c r="J15" s="41"/>
      <c r="K15" s="41"/>
      <c r="L15" s="41"/>
      <c r="M15" s="41"/>
      <c r="N15" s="41"/>
      <c r="O15" s="41"/>
      <c r="P15" s="42"/>
      <c r="W15" s="13"/>
    </row>
    <row r="16" spans="1:23" x14ac:dyDescent="0.25">
      <c r="A16" s="13"/>
      <c r="B16" s="43"/>
      <c r="C16" s="44"/>
      <c r="D16" s="44"/>
      <c r="E16" s="44"/>
      <c r="F16" s="44"/>
      <c r="G16" s="44"/>
      <c r="H16" s="44"/>
      <c r="I16" s="331"/>
      <c r="J16" s="332"/>
      <c r="K16" s="331"/>
      <c r="L16" s="332"/>
      <c r="M16" s="44"/>
      <c r="N16" s="44"/>
      <c r="O16" s="44"/>
      <c r="P16" s="45"/>
      <c r="W16" s="13"/>
    </row>
    <row r="17" spans="1:27" x14ac:dyDescent="0.25">
      <c r="A17" s="13"/>
      <c r="B17" s="43"/>
      <c r="C17" s="331"/>
      <c r="D17" s="332"/>
      <c r="E17" s="331"/>
      <c r="F17" s="332"/>
      <c r="G17" s="331"/>
      <c r="H17" s="332"/>
      <c r="I17" s="331"/>
      <c r="J17" s="332"/>
      <c r="K17" s="331"/>
      <c r="L17" s="332"/>
      <c r="M17" s="44"/>
      <c r="N17" s="44"/>
      <c r="O17" s="46" t="s">
        <v>8</v>
      </c>
      <c r="P17" s="45"/>
      <c r="U17" s="38">
        <v>0</v>
      </c>
      <c r="W17" s="13"/>
      <c r="Y17" s="322" t="s">
        <v>555</v>
      </c>
      <c r="Z17" s="322"/>
      <c r="AA17" s="322"/>
    </row>
    <row r="18" spans="1:27" x14ac:dyDescent="0.25">
      <c r="A18" s="13"/>
      <c r="B18" s="47" t="s">
        <v>52</v>
      </c>
      <c r="C18" s="335" t="s">
        <v>57</v>
      </c>
      <c r="D18" s="336"/>
      <c r="E18" s="331"/>
      <c r="F18" s="332"/>
      <c r="G18" s="331"/>
      <c r="H18" s="332"/>
      <c r="I18" s="331"/>
      <c r="J18" s="332"/>
      <c r="K18" s="331"/>
      <c r="L18" s="332"/>
      <c r="M18" s="44"/>
      <c r="N18" s="44"/>
      <c r="O18" s="49"/>
      <c r="P18" s="45"/>
      <c r="U18" s="50">
        <v>1</v>
      </c>
      <c r="W18" s="13"/>
    </row>
    <row r="19" spans="1:27" x14ac:dyDescent="0.25">
      <c r="A19" s="13"/>
      <c r="B19" s="43"/>
      <c r="C19" s="44"/>
      <c r="D19" s="44"/>
      <c r="E19" s="44"/>
      <c r="F19" s="44"/>
      <c r="G19" s="44"/>
      <c r="H19" s="44"/>
      <c r="I19" s="44"/>
      <c r="J19" s="44"/>
      <c r="K19" s="44"/>
      <c r="L19" s="44"/>
      <c r="M19" s="44"/>
      <c r="N19" s="44"/>
      <c r="O19" s="44"/>
      <c r="P19" s="45"/>
      <c r="U19" s="50">
        <v>2</v>
      </c>
      <c r="W19" s="13"/>
      <c r="Y19" s="155" t="s">
        <v>556</v>
      </c>
      <c r="Z19" s="155"/>
      <c r="AA19" s="155" t="s">
        <v>557</v>
      </c>
    </row>
    <row r="20" spans="1:27" ht="14.4" x14ac:dyDescent="0.3">
      <c r="A20" s="13"/>
      <c r="B20" s="43"/>
      <c r="C20" s="51" t="s">
        <v>11</v>
      </c>
      <c r="D20" s="44"/>
      <c r="E20" s="44"/>
      <c r="F20" s="44"/>
      <c r="G20" s="44"/>
      <c r="H20" s="44"/>
      <c r="I20" s="44"/>
      <c r="J20" s="44"/>
      <c r="K20" s="44"/>
      <c r="L20" s="44"/>
      <c r="M20" s="44"/>
      <c r="N20" s="44"/>
      <c r="O20" s="44"/>
      <c r="P20" s="45"/>
      <c r="U20" s="50">
        <v>3</v>
      </c>
      <c r="W20" s="13"/>
    </row>
    <row r="21" spans="1:27" x14ac:dyDescent="0.25">
      <c r="A21" s="13"/>
      <c r="B21" s="43"/>
      <c r="C21" s="44"/>
      <c r="D21" s="44"/>
      <c r="E21" s="44"/>
      <c r="F21" s="44"/>
      <c r="G21" s="44"/>
      <c r="H21" s="44"/>
      <c r="I21" s="44"/>
      <c r="J21" s="44"/>
      <c r="K21" s="44"/>
      <c r="L21" s="44"/>
      <c r="M21" s="44"/>
      <c r="N21" s="44"/>
      <c r="O21" s="44"/>
      <c r="P21" s="45"/>
      <c r="U21" s="50">
        <v>4</v>
      </c>
      <c r="W21" s="13"/>
    </row>
    <row r="22" spans="1:27" x14ac:dyDescent="0.25">
      <c r="A22" s="13"/>
      <c r="B22" s="43"/>
      <c r="C22" s="44"/>
      <c r="D22" s="44"/>
      <c r="E22" s="44"/>
      <c r="F22" s="44"/>
      <c r="G22" s="44"/>
      <c r="H22" s="44"/>
      <c r="I22" s="44"/>
      <c r="J22" s="44"/>
      <c r="K22" s="44"/>
      <c r="L22" s="44"/>
      <c r="M22" s="44"/>
      <c r="N22" s="44"/>
      <c r="O22" s="44"/>
      <c r="P22" s="45"/>
      <c r="U22" s="39" t="s">
        <v>10</v>
      </c>
      <c r="W22" s="13"/>
    </row>
    <row r="23" spans="1:27" x14ac:dyDescent="0.25">
      <c r="A23" s="13"/>
      <c r="B23" s="43"/>
      <c r="C23" s="44"/>
      <c r="D23" s="44"/>
      <c r="E23" s="44"/>
      <c r="F23" s="44"/>
      <c r="G23" s="44"/>
      <c r="H23" s="44"/>
      <c r="I23" s="44"/>
      <c r="J23" s="44"/>
      <c r="K23" s="44"/>
      <c r="L23" s="44"/>
      <c r="M23" s="44"/>
      <c r="N23" s="44"/>
      <c r="O23" s="44"/>
      <c r="P23" s="45"/>
      <c r="U23" s="13"/>
      <c r="W23" s="13"/>
    </row>
    <row r="24" spans="1:27" x14ac:dyDescent="0.25">
      <c r="A24" s="13"/>
      <c r="B24" s="43"/>
      <c r="C24" s="44"/>
      <c r="D24" s="44"/>
      <c r="E24" s="44"/>
      <c r="F24" s="44"/>
      <c r="G24" s="44"/>
      <c r="H24" s="44"/>
      <c r="I24" s="44"/>
      <c r="J24" s="44"/>
      <c r="K24" s="44"/>
      <c r="L24" s="44"/>
      <c r="M24" s="44"/>
      <c r="N24" s="44"/>
      <c r="O24" s="44"/>
      <c r="P24" s="45"/>
      <c r="U24" s="13"/>
      <c r="W24" s="13"/>
    </row>
    <row r="25" spans="1:27" x14ac:dyDescent="0.25">
      <c r="A25" s="13"/>
      <c r="B25" s="43"/>
      <c r="C25" s="44"/>
      <c r="D25" s="44"/>
      <c r="E25" s="44"/>
      <c r="F25" s="44"/>
      <c r="G25" s="44"/>
      <c r="H25" s="44"/>
      <c r="I25" s="44"/>
      <c r="J25" s="44"/>
      <c r="K25" s="44"/>
      <c r="L25" s="44"/>
      <c r="M25" s="44"/>
      <c r="N25" s="44"/>
      <c r="O25" s="44"/>
      <c r="P25" s="45"/>
      <c r="U25" s="13"/>
      <c r="W25" s="13"/>
    </row>
    <row r="26" spans="1:27" x14ac:dyDescent="0.25">
      <c r="A26" s="13"/>
      <c r="B26" s="43"/>
      <c r="C26" s="44"/>
      <c r="D26" s="44"/>
      <c r="E26" s="44"/>
      <c r="F26" s="44"/>
      <c r="G26" s="44"/>
      <c r="H26" s="44"/>
      <c r="I26" s="44"/>
      <c r="J26" s="44"/>
      <c r="K26" s="44"/>
      <c r="L26" s="44"/>
      <c r="M26" s="44"/>
      <c r="N26" s="44"/>
      <c r="O26" s="44"/>
      <c r="P26" s="45"/>
      <c r="U26" s="13"/>
      <c r="W26" s="13"/>
    </row>
    <row r="27" spans="1:27" x14ac:dyDescent="0.25">
      <c r="A27" s="13"/>
      <c r="B27" s="43"/>
      <c r="C27" s="44"/>
      <c r="D27" s="44"/>
      <c r="E27" s="44"/>
      <c r="F27" s="44"/>
      <c r="G27" s="44"/>
      <c r="H27" s="44"/>
      <c r="I27" s="44"/>
      <c r="J27" s="44"/>
      <c r="K27" s="44"/>
      <c r="L27" s="44"/>
      <c r="M27" s="44"/>
      <c r="N27" s="44"/>
      <c r="O27" s="44"/>
      <c r="P27" s="45"/>
      <c r="U27" s="13"/>
      <c r="W27" s="13"/>
    </row>
    <row r="28" spans="1:27" x14ac:dyDescent="0.25">
      <c r="A28" s="13"/>
      <c r="B28" s="43"/>
      <c r="C28" s="44"/>
      <c r="D28" s="44"/>
      <c r="E28" s="44"/>
      <c r="F28" s="44"/>
      <c r="G28" s="44"/>
      <c r="H28" s="44"/>
      <c r="I28" s="44"/>
      <c r="J28" s="44"/>
      <c r="K28" s="44"/>
      <c r="L28" s="44"/>
      <c r="M28" s="44"/>
      <c r="N28" s="44"/>
      <c r="O28" s="44"/>
      <c r="P28" s="45"/>
      <c r="U28" s="13"/>
      <c r="W28" s="13"/>
    </row>
    <row r="29" spans="1:27" x14ac:dyDescent="0.25">
      <c r="A29" s="13"/>
      <c r="B29" s="43"/>
      <c r="C29" s="44"/>
      <c r="D29" s="44"/>
      <c r="E29" s="44"/>
      <c r="F29" s="44"/>
      <c r="G29" s="44"/>
      <c r="H29" s="44"/>
      <c r="I29" s="44"/>
      <c r="J29" s="44"/>
      <c r="K29" s="44"/>
      <c r="L29" s="44"/>
      <c r="M29" s="44"/>
      <c r="N29" s="44"/>
      <c r="O29" s="44"/>
      <c r="P29" s="45"/>
      <c r="U29" s="13"/>
      <c r="W29" s="13"/>
    </row>
    <row r="30" spans="1:27" x14ac:dyDescent="0.25">
      <c r="A30" s="13"/>
      <c r="B30" s="43"/>
      <c r="C30" s="44"/>
      <c r="D30" s="44"/>
      <c r="E30" s="44"/>
      <c r="F30" s="44"/>
      <c r="G30" s="44"/>
      <c r="H30" s="44"/>
      <c r="I30" s="44"/>
      <c r="J30" s="44"/>
      <c r="K30" s="44"/>
      <c r="L30" s="44"/>
      <c r="M30" s="44"/>
      <c r="N30" s="44"/>
      <c r="O30" s="44"/>
      <c r="P30" s="45"/>
      <c r="U30" s="13"/>
      <c r="W30" s="13"/>
    </row>
    <row r="31" spans="1:27" x14ac:dyDescent="0.25">
      <c r="A31" s="13"/>
      <c r="B31" s="43"/>
      <c r="C31" s="44"/>
      <c r="D31" s="44"/>
      <c r="E31" s="44"/>
      <c r="F31" s="44"/>
      <c r="G31" s="44"/>
      <c r="H31" s="44"/>
      <c r="I31" s="44"/>
      <c r="J31" s="44"/>
      <c r="K31" s="44"/>
      <c r="L31" s="44"/>
      <c r="M31" s="44"/>
      <c r="N31" s="44"/>
      <c r="O31" s="44"/>
      <c r="P31" s="45"/>
      <c r="U31" s="13"/>
      <c r="W31" s="13"/>
    </row>
    <row r="32" spans="1:27" x14ac:dyDescent="0.25">
      <c r="A32" s="13"/>
      <c r="B32" s="43"/>
      <c r="C32" s="44"/>
      <c r="D32" s="44"/>
      <c r="E32" s="44"/>
      <c r="F32" s="44"/>
      <c r="G32" s="44"/>
      <c r="H32" s="44"/>
      <c r="I32" s="44"/>
      <c r="J32" s="44"/>
      <c r="K32" s="44"/>
      <c r="L32" s="44"/>
      <c r="M32" s="44"/>
      <c r="N32" s="44"/>
      <c r="O32" s="44"/>
      <c r="P32" s="45"/>
      <c r="U32" s="13"/>
      <c r="W32" s="13"/>
    </row>
    <row r="33" spans="1:27" x14ac:dyDescent="0.25">
      <c r="A33" s="13"/>
      <c r="B33" s="43"/>
      <c r="C33" s="44"/>
      <c r="D33" s="44"/>
      <c r="E33" s="44"/>
      <c r="F33" s="44"/>
      <c r="G33" s="44"/>
      <c r="H33" s="44"/>
      <c r="I33" s="44"/>
      <c r="J33" s="44"/>
      <c r="K33" s="44"/>
      <c r="L33" s="44"/>
      <c r="M33" s="44"/>
      <c r="N33" s="44"/>
      <c r="O33" s="44"/>
      <c r="P33" s="45"/>
      <c r="U33" s="13"/>
      <c r="W33" s="13"/>
    </row>
    <row r="34" spans="1:27" x14ac:dyDescent="0.25">
      <c r="A34" s="13"/>
      <c r="B34" s="43"/>
      <c r="C34" s="44"/>
      <c r="D34" s="44"/>
      <c r="E34" s="44"/>
      <c r="F34" s="44"/>
      <c r="G34" s="44"/>
      <c r="H34" s="44"/>
      <c r="I34" s="44"/>
      <c r="J34" s="44"/>
      <c r="K34" s="44"/>
      <c r="L34" s="44"/>
      <c r="M34" s="44"/>
      <c r="N34" s="44"/>
      <c r="O34" s="44"/>
      <c r="P34" s="45"/>
      <c r="U34" s="13"/>
      <c r="W34" s="13"/>
    </row>
    <row r="35" spans="1:27" x14ac:dyDescent="0.25">
      <c r="A35" s="13"/>
      <c r="B35" s="43"/>
      <c r="C35" s="44"/>
      <c r="D35" s="44"/>
      <c r="E35" s="44"/>
      <c r="F35" s="44"/>
      <c r="G35" s="44"/>
      <c r="H35" s="44"/>
      <c r="I35" s="44"/>
      <c r="J35" s="44"/>
      <c r="K35" s="44"/>
      <c r="L35" s="44"/>
      <c r="M35" s="44"/>
      <c r="N35" s="44"/>
      <c r="O35" s="46" t="s">
        <v>12</v>
      </c>
      <c r="P35" s="45"/>
      <c r="U35" s="13"/>
      <c r="W35" s="13"/>
      <c r="Y35" s="322" t="s">
        <v>555</v>
      </c>
      <c r="Z35" s="322"/>
      <c r="AA35" s="322"/>
    </row>
    <row r="36" spans="1:27" x14ac:dyDescent="0.25">
      <c r="A36" s="13"/>
      <c r="B36" s="47" t="s">
        <v>53</v>
      </c>
      <c r="C36" s="48" t="s">
        <v>58</v>
      </c>
      <c r="D36" s="44"/>
      <c r="E36" s="44"/>
      <c r="F36" s="44"/>
      <c r="G36" s="44"/>
      <c r="H36" s="44"/>
      <c r="I36" s="44"/>
      <c r="J36" s="44"/>
      <c r="K36" s="44"/>
      <c r="L36" s="44"/>
      <c r="M36" s="44"/>
      <c r="N36" s="44"/>
      <c r="O36" s="49"/>
      <c r="P36" s="45"/>
      <c r="U36" s="13"/>
      <c r="W36" s="13"/>
    </row>
    <row r="37" spans="1:27" x14ac:dyDescent="0.25">
      <c r="A37" s="13"/>
      <c r="B37" s="43"/>
      <c r="C37" s="44"/>
      <c r="D37" s="44"/>
      <c r="E37" s="44"/>
      <c r="F37" s="44"/>
      <c r="G37" s="44"/>
      <c r="H37" s="44"/>
      <c r="I37" s="44"/>
      <c r="J37" s="44"/>
      <c r="K37" s="44"/>
      <c r="L37" s="44"/>
      <c r="M37" s="44"/>
      <c r="N37" s="44"/>
      <c r="O37" s="44"/>
      <c r="P37" s="45"/>
      <c r="U37" s="13"/>
      <c r="W37" s="13"/>
      <c r="Y37" s="155" t="s">
        <v>556</v>
      </c>
      <c r="Z37" s="155"/>
      <c r="AA37" s="155" t="s">
        <v>557</v>
      </c>
    </row>
    <row r="38" spans="1:27" ht="14.4" x14ac:dyDescent="0.3">
      <c r="A38" s="13"/>
      <c r="B38" s="43"/>
      <c r="C38" s="51" t="s">
        <v>11</v>
      </c>
      <c r="D38" s="44"/>
      <c r="E38" s="44"/>
      <c r="F38" s="44"/>
      <c r="G38" s="44"/>
      <c r="H38" s="44"/>
      <c r="I38" s="44"/>
      <c r="J38" s="44"/>
      <c r="K38" s="44"/>
      <c r="L38" s="44"/>
      <c r="M38" s="44"/>
      <c r="N38" s="44"/>
      <c r="O38" s="44"/>
      <c r="P38" s="45"/>
      <c r="U38" s="13"/>
      <c r="W38" s="13"/>
    </row>
    <row r="39" spans="1:27" x14ac:dyDescent="0.25">
      <c r="A39" s="13"/>
      <c r="B39" s="43"/>
      <c r="C39" s="44"/>
      <c r="D39" s="44"/>
      <c r="E39" s="44"/>
      <c r="F39" s="44"/>
      <c r="G39" s="44"/>
      <c r="H39" s="44"/>
      <c r="I39" s="44"/>
      <c r="J39" s="44"/>
      <c r="K39" s="44"/>
      <c r="L39" s="44"/>
      <c r="M39" s="44"/>
      <c r="N39" s="44"/>
      <c r="O39" s="44"/>
      <c r="P39" s="45"/>
      <c r="U39" s="13"/>
      <c r="W39" s="13"/>
    </row>
    <row r="40" spans="1:27" x14ac:dyDescent="0.25">
      <c r="A40" s="13"/>
      <c r="B40" s="43"/>
      <c r="C40" s="44"/>
      <c r="D40" s="44"/>
      <c r="E40" s="44"/>
      <c r="F40" s="44"/>
      <c r="G40" s="44"/>
      <c r="H40" s="44"/>
      <c r="I40" s="44"/>
      <c r="J40" s="44"/>
      <c r="K40" s="44"/>
      <c r="L40" s="44"/>
      <c r="M40" s="44"/>
      <c r="N40" s="44"/>
      <c r="O40" s="44"/>
      <c r="P40" s="45"/>
      <c r="U40" s="13"/>
      <c r="W40" s="13"/>
    </row>
    <row r="41" spans="1:27" x14ac:dyDescent="0.25">
      <c r="A41" s="13"/>
      <c r="B41" s="43"/>
      <c r="C41" s="44"/>
      <c r="D41" s="44"/>
      <c r="E41" s="44"/>
      <c r="F41" s="44"/>
      <c r="G41" s="44"/>
      <c r="H41" s="44"/>
      <c r="I41" s="44"/>
      <c r="J41" s="44"/>
      <c r="K41" s="44"/>
      <c r="L41" s="44"/>
      <c r="M41" s="44"/>
      <c r="N41" s="44"/>
      <c r="O41" s="44"/>
      <c r="P41" s="45"/>
      <c r="U41" s="13"/>
      <c r="W41" s="13"/>
    </row>
    <row r="42" spans="1:27" x14ac:dyDescent="0.25">
      <c r="A42" s="13"/>
      <c r="B42" s="43"/>
      <c r="C42" s="44"/>
      <c r="D42" s="44"/>
      <c r="E42" s="44"/>
      <c r="F42" s="44"/>
      <c r="G42" s="44"/>
      <c r="H42" s="44"/>
      <c r="I42" s="44"/>
      <c r="J42" s="44"/>
      <c r="K42" s="44"/>
      <c r="L42" s="44"/>
      <c r="M42" s="44"/>
      <c r="N42" s="44"/>
      <c r="O42" s="44"/>
      <c r="P42" s="45"/>
      <c r="U42" s="13"/>
    </row>
    <row r="43" spans="1:27" x14ac:dyDescent="0.25">
      <c r="A43" s="13"/>
      <c r="B43" s="43"/>
      <c r="C43" s="44"/>
      <c r="D43" s="44"/>
      <c r="E43" s="44"/>
      <c r="F43" s="44"/>
      <c r="G43" s="44"/>
      <c r="H43" s="44"/>
      <c r="I43" s="44"/>
      <c r="J43" s="44"/>
      <c r="K43" s="44"/>
      <c r="L43" s="44"/>
      <c r="M43" s="44"/>
      <c r="N43" s="44"/>
      <c r="O43" s="44"/>
      <c r="P43" s="45"/>
      <c r="U43" s="13"/>
    </row>
    <row r="44" spans="1:27" x14ac:dyDescent="0.25">
      <c r="A44" s="13"/>
      <c r="B44" s="43"/>
      <c r="C44" s="44"/>
      <c r="D44" s="44"/>
      <c r="E44" s="44"/>
      <c r="F44" s="44"/>
      <c r="G44" s="44"/>
      <c r="H44" s="44"/>
      <c r="I44" s="44"/>
      <c r="J44" s="44"/>
      <c r="K44" s="44"/>
      <c r="L44" s="44"/>
      <c r="M44" s="44"/>
      <c r="N44" s="44"/>
      <c r="O44" s="44"/>
      <c r="P44" s="45"/>
      <c r="U44" s="13"/>
    </row>
    <row r="45" spans="1:27" x14ac:dyDescent="0.25">
      <c r="A45" s="13"/>
      <c r="B45" s="43"/>
      <c r="C45" s="44"/>
      <c r="D45" s="44"/>
      <c r="E45" s="44"/>
      <c r="F45" s="44"/>
      <c r="G45" s="44"/>
      <c r="H45" s="44"/>
      <c r="I45" s="44"/>
      <c r="J45" s="44"/>
      <c r="K45" s="44"/>
      <c r="L45" s="44"/>
      <c r="M45" s="44"/>
      <c r="N45" s="44"/>
      <c r="O45" s="44"/>
      <c r="P45" s="45"/>
      <c r="U45" s="13"/>
    </row>
    <row r="46" spans="1:27" x14ac:dyDescent="0.25">
      <c r="A46" s="13"/>
      <c r="B46" s="43"/>
      <c r="C46" s="44"/>
      <c r="D46" s="44"/>
      <c r="E46" s="44"/>
      <c r="F46" s="44"/>
      <c r="G46" s="44"/>
      <c r="H46" s="44"/>
      <c r="I46" s="44"/>
      <c r="J46" s="44"/>
      <c r="K46" s="44"/>
      <c r="L46" s="44"/>
      <c r="M46" s="44"/>
      <c r="N46" s="44"/>
      <c r="O46" s="44"/>
      <c r="P46" s="45"/>
      <c r="U46" s="13"/>
    </row>
    <row r="47" spans="1:27" x14ac:dyDescent="0.25">
      <c r="A47" s="13"/>
      <c r="B47" s="43"/>
      <c r="C47" s="44"/>
      <c r="D47" s="44"/>
      <c r="E47" s="44"/>
      <c r="F47" s="44"/>
      <c r="G47" s="44"/>
      <c r="H47" s="44"/>
      <c r="I47" s="44"/>
      <c r="J47" s="44"/>
      <c r="K47" s="44"/>
      <c r="L47" s="44"/>
      <c r="M47" s="44"/>
      <c r="N47" s="44"/>
      <c r="O47" s="44"/>
      <c r="P47" s="45"/>
      <c r="U47" s="13"/>
    </row>
    <row r="48" spans="1:27" x14ac:dyDescent="0.25">
      <c r="A48" s="13"/>
      <c r="B48" s="43"/>
      <c r="C48" s="44"/>
      <c r="D48" s="44"/>
      <c r="E48" s="44"/>
      <c r="F48" s="44"/>
      <c r="G48" s="44"/>
      <c r="H48" s="44"/>
      <c r="I48" s="44"/>
      <c r="J48" s="44"/>
      <c r="K48" s="44"/>
      <c r="L48" s="44"/>
      <c r="M48" s="44"/>
      <c r="N48" s="44"/>
      <c r="O48" s="44"/>
      <c r="P48" s="45"/>
      <c r="U48" s="13"/>
    </row>
    <row r="49" spans="1:27" x14ac:dyDescent="0.25">
      <c r="A49" s="13"/>
      <c r="B49" s="43"/>
      <c r="C49" s="44"/>
      <c r="D49" s="44"/>
      <c r="E49" s="44"/>
      <c r="F49" s="44"/>
      <c r="G49" s="44"/>
      <c r="H49" s="44"/>
      <c r="I49" s="44"/>
      <c r="J49" s="44"/>
      <c r="K49" s="44"/>
      <c r="L49" s="44"/>
      <c r="M49" s="44"/>
      <c r="N49" s="44"/>
      <c r="O49" s="44"/>
      <c r="P49" s="45"/>
      <c r="U49" s="13"/>
    </row>
    <row r="50" spans="1:27" x14ac:dyDescent="0.25">
      <c r="A50" s="13"/>
      <c r="B50" s="43"/>
      <c r="C50" s="44"/>
      <c r="D50" s="44"/>
      <c r="E50" s="44"/>
      <c r="F50" s="44"/>
      <c r="G50" s="44"/>
      <c r="H50" s="44"/>
      <c r="I50" s="44"/>
      <c r="J50" s="44"/>
      <c r="K50" s="44"/>
      <c r="L50" s="44"/>
      <c r="M50" s="44"/>
      <c r="N50" s="44"/>
      <c r="O50" s="44"/>
      <c r="P50" s="45"/>
      <c r="U50" s="13"/>
    </row>
    <row r="51" spans="1:27" x14ac:dyDescent="0.25">
      <c r="A51" s="13"/>
      <c r="B51" s="43"/>
      <c r="C51" s="44"/>
      <c r="D51" s="44"/>
      <c r="E51" s="44"/>
      <c r="F51" s="44"/>
      <c r="G51" s="44"/>
      <c r="H51" s="44"/>
      <c r="I51" s="44"/>
      <c r="J51" s="44"/>
      <c r="K51" s="44"/>
      <c r="L51" s="44"/>
      <c r="M51" s="44"/>
      <c r="N51" s="44"/>
      <c r="O51" s="44"/>
      <c r="P51" s="45"/>
      <c r="U51" s="13"/>
    </row>
    <row r="52" spans="1:27" x14ac:dyDescent="0.25">
      <c r="A52" s="13"/>
      <c r="B52" s="43"/>
      <c r="C52" s="44"/>
      <c r="D52" s="44"/>
      <c r="E52" s="44"/>
      <c r="F52" s="44"/>
      <c r="G52" s="44"/>
      <c r="H52" s="44"/>
      <c r="I52" s="44"/>
      <c r="J52" s="44"/>
      <c r="K52" s="44"/>
      <c r="L52" s="44"/>
      <c r="M52" s="44"/>
      <c r="N52" s="44"/>
      <c r="O52" s="44"/>
      <c r="P52" s="45"/>
      <c r="U52" s="13"/>
    </row>
    <row r="53" spans="1:27" x14ac:dyDescent="0.25">
      <c r="A53" s="13"/>
      <c r="B53" s="43"/>
      <c r="C53" s="44"/>
      <c r="D53" s="44"/>
      <c r="E53" s="44"/>
      <c r="F53" s="44"/>
      <c r="G53" s="44"/>
      <c r="H53" s="44"/>
      <c r="I53" s="44"/>
      <c r="J53" s="44"/>
      <c r="K53" s="44"/>
      <c r="L53" s="44"/>
      <c r="M53" s="44"/>
      <c r="N53" s="44"/>
      <c r="O53" s="46" t="s">
        <v>14</v>
      </c>
      <c r="P53" s="45"/>
      <c r="U53" s="13"/>
      <c r="Y53" s="322" t="s">
        <v>555</v>
      </c>
      <c r="Z53" s="322"/>
      <c r="AA53" s="322"/>
    </row>
    <row r="54" spans="1:27" x14ac:dyDescent="0.25">
      <c r="A54" s="13"/>
      <c r="B54" s="47" t="s">
        <v>54</v>
      </c>
      <c r="C54" s="48" t="s">
        <v>75</v>
      </c>
      <c r="D54" s="44"/>
      <c r="E54" s="44"/>
      <c r="F54" s="44"/>
      <c r="G54" s="44"/>
      <c r="H54" s="44"/>
      <c r="I54" s="44"/>
      <c r="J54" s="44"/>
      <c r="K54" s="44"/>
      <c r="L54" s="44"/>
      <c r="M54" s="44"/>
      <c r="N54" s="44"/>
      <c r="O54" s="49"/>
      <c r="P54" s="45"/>
      <c r="U54" s="13"/>
    </row>
    <row r="55" spans="1:27" x14ac:dyDescent="0.25">
      <c r="A55" s="13"/>
      <c r="B55" s="43"/>
      <c r="C55" s="44"/>
      <c r="D55" s="44"/>
      <c r="E55" s="44"/>
      <c r="F55" s="44"/>
      <c r="G55" s="44"/>
      <c r="H55" s="44"/>
      <c r="I55" s="44"/>
      <c r="J55" s="44"/>
      <c r="K55" s="44"/>
      <c r="L55" s="44"/>
      <c r="M55" s="44"/>
      <c r="N55" s="44"/>
      <c r="O55" s="44"/>
      <c r="P55" s="45"/>
      <c r="U55" s="13"/>
      <c r="Y55" s="155" t="s">
        <v>556</v>
      </c>
      <c r="Z55" s="155"/>
      <c r="AA55" s="155" t="s">
        <v>557</v>
      </c>
    </row>
    <row r="56" spans="1:27" ht="14.4" x14ac:dyDescent="0.3">
      <c r="A56" s="13"/>
      <c r="B56" s="43"/>
      <c r="C56" s="51" t="s">
        <v>11</v>
      </c>
      <c r="D56" s="44"/>
      <c r="E56" s="44"/>
      <c r="F56" s="44"/>
      <c r="G56" s="44"/>
      <c r="H56" s="44"/>
      <c r="I56" s="44"/>
      <c r="J56" s="44"/>
      <c r="K56" s="44"/>
      <c r="L56" s="44"/>
      <c r="M56" s="44"/>
      <c r="N56" s="44"/>
      <c r="O56" s="44"/>
      <c r="P56" s="45"/>
      <c r="U56" s="13"/>
    </row>
    <row r="57" spans="1:27" x14ac:dyDescent="0.25">
      <c r="A57" s="13"/>
      <c r="B57" s="43"/>
      <c r="C57" s="44"/>
      <c r="D57" s="44"/>
      <c r="E57" s="44"/>
      <c r="F57" s="44"/>
      <c r="G57" s="44"/>
      <c r="H57" s="44"/>
      <c r="I57" s="44"/>
      <c r="J57" s="44"/>
      <c r="K57" s="44"/>
      <c r="L57" s="44"/>
      <c r="M57" s="44"/>
      <c r="N57" s="44"/>
      <c r="O57" s="44"/>
      <c r="P57" s="45"/>
      <c r="U57" s="13"/>
    </row>
    <row r="58" spans="1:27" x14ac:dyDescent="0.25">
      <c r="A58" s="13"/>
      <c r="B58" s="43"/>
      <c r="C58" s="44"/>
      <c r="D58" s="44"/>
      <c r="E58" s="44"/>
      <c r="F58" s="44"/>
      <c r="G58" s="44"/>
      <c r="H58" s="44"/>
      <c r="I58" s="44"/>
      <c r="J58" s="44"/>
      <c r="K58" s="44"/>
      <c r="L58" s="44"/>
      <c r="M58" s="44"/>
      <c r="N58" s="44"/>
      <c r="O58" s="44"/>
      <c r="P58" s="45"/>
      <c r="U58" s="13"/>
    </row>
    <row r="59" spans="1:27" x14ac:dyDescent="0.25">
      <c r="A59" s="13"/>
      <c r="B59" s="43"/>
      <c r="C59" s="44"/>
      <c r="D59" s="44"/>
      <c r="E59" s="44"/>
      <c r="F59" s="44"/>
      <c r="G59" s="44"/>
      <c r="H59" s="44"/>
      <c r="I59" s="44"/>
      <c r="J59" s="44"/>
      <c r="K59" s="44"/>
      <c r="L59" s="44"/>
      <c r="M59" s="44"/>
      <c r="N59" s="44"/>
      <c r="O59" s="44"/>
      <c r="P59" s="45"/>
      <c r="U59" s="13"/>
    </row>
    <row r="60" spans="1:27" x14ac:dyDescent="0.25">
      <c r="A60" s="13"/>
      <c r="B60" s="43"/>
      <c r="C60" s="44"/>
      <c r="D60" s="44"/>
      <c r="E60" s="44"/>
      <c r="F60" s="44"/>
      <c r="G60" s="44"/>
      <c r="H60" s="44"/>
      <c r="I60" s="44"/>
      <c r="J60" s="44"/>
      <c r="K60" s="44"/>
      <c r="L60" s="44"/>
      <c r="M60" s="44"/>
      <c r="N60" s="44"/>
      <c r="O60" s="44"/>
      <c r="P60" s="45"/>
      <c r="U60" s="13"/>
    </row>
    <row r="61" spans="1:27" x14ac:dyDescent="0.25">
      <c r="A61" s="13"/>
      <c r="B61" s="43"/>
      <c r="C61" s="44"/>
      <c r="D61" s="44"/>
      <c r="E61" s="44"/>
      <c r="F61" s="44"/>
      <c r="G61" s="44"/>
      <c r="H61" s="44"/>
      <c r="I61" s="44"/>
      <c r="J61" s="44"/>
      <c r="K61" s="44"/>
      <c r="L61" s="44"/>
      <c r="M61" s="44"/>
      <c r="N61" s="44"/>
      <c r="O61" s="44"/>
      <c r="P61" s="45"/>
      <c r="U61" s="13"/>
    </row>
    <row r="62" spans="1:27" x14ac:dyDescent="0.25">
      <c r="A62" s="13"/>
      <c r="B62" s="43"/>
      <c r="C62" s="44"/>
      <c r="D62" s="44"/>
      <c r="E62" s="44"/>
      <c r="F62" s="44"/>
      <c r="G62" s="44"/>
      <c r="H62" s="44"/>
      <c r="I62" s="44"/>
      <c r="J62" s="44"/>
      <c r="K62" s="44"/>
      <c r="L62" s="44"/>
      <c r="M62" s="44"/>
      <c r="N62" s="44"/>
      <c r="O62" s="44"/>
      <c r="P62" s="45"/>
      <c r="U62" s="13"/>
    </row>
    <row r="63" spans="1:27" x14ac:dyDescent="0.25">
      <c r="A63" s="13"/>
      <c r="B63" s="43"/>
      <c r="C63" s="44"/>
      <c r="D63" s="44"/>
      <c r="E63" s="44"/>
      <c r="F63" s="44"/>
      <c r="G63" s="44"/>
      <c r="H63" s="44"/>
      <c r="I63" s="44"/>
      <c r="J63" s="44"/>
      <c r="K63" s="44"/>
      <c r="L63" s="44"/>
      <c r="M63" s="44"/>
      <c r="N63" s="44"/>
      <c r="O63" s="44"/>
      <c r="P63" s="45"/>
      <c r="U63" s="13"/>
    </row>
    <row r="64" spans="1:27" x14ac:dyDescent="0.25">
      <c r="A64" s="13"/>
      <c r="B64" s="43"/>
      <c r="C64" s="44"/>
      <c r="D64" s="44"/>
      <c r="E64" s="44"/>
      <c r="F64" s="44"/>
      <c r="G64" s="44"/>
      <c r="H64" s="44"/>
      <c r="I64" s="44"/>
      <c r="J64" s="44"/>
      <c r="K64" s="44"/>
      <c r="L64" s="44"/>
      <c r="M64" s="44"/>
      <c r="N64" s="44"/>
      <c r="O64" s="44"/>
      <c r="P64" s="45"/>
      <c r="U64" s="13"/>
    </row>
    <row r="65" spans="1:27" x14ac:dyDescent="0.25">
      <c r="A65" s="13"/>
      <c r="B65" s="43"/>
      <c r="C65" s="44"/>
      <c r="D65" s="44"/>
      <c r="E65" s="44"/>
      <c r="F65" s="44"/>
      <c r="G65" s="44"/>
      <c r="H65" s="44"/>
      <c r="I65" s="44"/>
      <c r="J65" s="44"/>
      <c r="K65" s="44"/>
      <c r="L65" s="44"/>
      <c r="M65" s="44"/>
      <c r="N65" s="44"/>
      <c r="O65" s="44"/>
      <c r="P65" s="45"/>
      <c r="U65" s="13"/>
    </row>
    <row r="66" spans="1:27" x14ac:dyDescent="0.25">
      <c r="A66" s="13"/>
      <c r="B66" s="43"/>
      <c r="C66" s="44"/>
      <c r="D66" s="44"/>
      <c r="E66" s="44"/>
      <c r="F66" s="44"/>
      <c r="G66" s="44"/>
      <c r="H66" s="44"/>
      <c r="I66" s="44"/>
      <c r="J66" s="44"/>
      <c r="K66" s="44"/>
      <c r="L66" s="44"/>
      <c r="M66" s="44"/>
      <c r="N66" s="44"/>
      <c r="O66" s="44"/>
      <c r="P66" s="45"/>
      <c r="U66" s="13"/>
    </row>
    <row r="67" spans="1:27" x14ac:dyDescent="0.25">
      <c r="A67" s="13"/>
      <c r="B67" s="43"/>
      <c r="C67" s="44"/>
      <c r="D67" s="44"/>
      <c r="E67" s="44"/>
      <c r="F67" s="44"/>
      <c r="G67" s="44"/>
      <c r="H67" s="44"/>
      <c r="I67" s="44"/>
      <c r="J67" s="44"/>
      <c r="K67" s="44"/>
      <c r="L67" s="44"/>
      <c r="M67" s="44"/>
      <c r="N67" s="44"/>
      <c r="O67" s="44"/>
      <c r="P67" s="45"/>
      <c r="U67" s="13"/>
    </row>
    <row r="68" spans="1:27" x14ac:dyDescent="0.25">
      <c r="A68" s="13"/>
      <c r="B68" s="43"/>
      <c r="C68" s="44"/>
      <c r="D68" s="44"/>
      <c r="E68" s="44"/>
      <c r="F68" s="44"/>
      <c r="G68" s="44"/>
      <c r="H68" s="44"/>
      <c r="I68" s="44"/>
      <c r="J68" s="44"/>
      <c r="K68" s="44"/>
      <c r="L68" s="44"/>
      <c r="M68" s="44"/>
      <c r="N68" s="44"/>
      <c r="O68" s="44"/>
      <c r="P68" s="45"/>
      <c r="U68" s="13"/>
    </row>
    <row r="69" spans="1:27" x14ac:dyDescent="0.25">
      <c r="A69" s="13"/>
      <c r="B69" s="43"/>
      <c r="C69" s="44"/>
      <c r="D69" s="44"/>
      <c r="E69" s="44"/>
      <c r="F69" s="44"/>
      <c r="G69" s="44"/>
      <c r="H69" s="44"/>
      <c r="I69" s="44"/>
      <c r="J69" s="44"/>
      <c r="K69" s="44"/>
      <c r="L69" s="44"/>
      <c r="M69" s="44"/>
      <c r="N69" s="44"/>
      <c r="O69" s="44"/>
      <c r="P69" s="45"/>
      <c r="U69" s="13"/>
    </row>
    <row r="70" spans="1:27" x14ac:dyDescent="0.25">
      <c r="A70" s="13"/>
      <c r="B70" s="43"/>
      <c r="C70" s="44"/>
      <c r="D70" s="44"/>
      <c r="E70" s="44"/>
      <c r="F70" s="44"/>
      <c r="G70" s="44"/>
      <c r="H70" s="44"/>
      <c r="I70" s="44"/>
      <c r="J70" s="44"/>
      <c r="K70" s="44"/>
      <c r="L70" s="44"/>
      <c r="M70" s="44"/>
      <c r="N70" s="44"/>
      <c r="O70" s="44"/>
      <c r="P70" s="45"/>
      <c r="U70" s="13"/>
    </row>
    <row r="71" spans="1:27" x14ac:dyDescent="0.25">
      <c r="A71" s="13"/>
      <c r="B71" s="43"/>
      <c r="C71" s="44"/>
      <c r="D71" s="44"/>
      <c r="E71" s="44"/>
      <c r="F71" s="44"/>
      <c r="G71" s="44"/>
      <c r="H71" s="44"/>
      <c r="I71" s="44"/>
      <c r="J71" s="44"/>
      <c r="K71" s="44"/>
      <c r="L71" s="44"/>
      <c r="M71" s="44"/>
      <c r="N71" s="44"/>
      <c r="O71" s="46" t="s">
        <v>16</v>
      </c>
      <c r="P71" s="45"/>
      <c r="U71" s="13"/>
      <c r="Y71" s="322" t="s">
        <v>555</v>
      </c>
      <c r="Z71" s="322"/>
      <c r="AA71" s="322"/>
    </row>
    <row r="72" spans="1:27" x14ac:dyDescent="0.25">
      <c r="A72" s="13"/>
      <c r="B72" s="47" t="s">
        <v>60</v>
      </c>
      <c r="C72" s="48" t="s">
        <v>59</v>
      </c>
      <c r="D72" s="44"/>
      <c r="E72" s="44"/>
      <c r="F72" s="44"/>
      <c r="G72" s="44"/>
      <c r="H72" s="44"/>
      <c r="I72" s="44"/>
      <c r="J72" s="44"/>
      <c r="K72" s="44"/>
      <c r="L72" s="44"/>
      <c r="M72" s="44"/>
      <c r="N72" s="44"/>
      <c r="O72" s="49"/>
      <c r="P72" s="45"/>
      <c r="U72" s="13"/>
    </row>
    <row r="73" spans="1:27" x14ac:dyDescent="0.25">
      <c r="A73" s="13"/>
      <c r="B73" s="43"/>
      <c r="C73" s="44"/>
      <c r="D73" s="44"/>
      <c r="E73" s="44"/>
      <c r="F73" s="44"/>
      <c r="G73" s="44"/>
      <c r="H73" s="44"/>
      <c r="I73" s="44"/>
      <c r="J73" s="44"/>
      <c r="K73" s="44"/>
      <c r="L73" s="44"/>
      <c r="M73" s="44"/>
      <c r="N73" s="44"/>
      <c r="O73" s="44"/>
      <c r="P73" s="45"/>
      <c r="U73" s="13"/>
      <c r="Y73" s="155" t="s">
        <v>556</v>
      </c>
      <c r="Z73" s="155"/>
      <c r="AA73" s="155" t="s">
        <v>557</v>
      </c>
    </row>
    <row r="74" spans="1:27" ht="14.4" x14ac:dyDescent="0.3">
      <c r="A74" s="13"/>
      <c r="B74" s="43"/>
      <c r="C74" s="51" t="s">
        <v>11</v>
      </c>
      <c r="D74" s="44"/>
      <c r="E74" s="44"/>
      <c r="F74" s="44"/>
      <c r="G74" s="44"/>
      <c r="H74" s="44"/>
      <c r="I74" s="44"/>
      <c r="J74" s="44"/>
      <c r="K74" s="44"/>
      <c r="L74" s="44"/>
      <c r="M74" s="44"/>
      <c r="N74" s="44"/>
      <c r="O74" s="44"/>
      <c r="P74" s="45"/>
      <c r="U74" s="13"/>
    </row>
    <row r="75" spans="1:27" x14ac:dyDescent="0.25">
      <c r="A75" s="13"/>
      <c r="B75" s="43"/>
      <c r="C75" s="44"/>
      <c r="D75" s="44"/>
      <c r="E75" s="44"/>
      <c r="F75" s="44"/>
      <c r="G75" s="44"/>
      <c r="H75" s="44"/>
      <c r="I75" s="44"/>
      <c r="J75" s="44"/>
      <c r="K75" s="44"/>
      <c r="L75" s="44"/>
      <c r="M75" s="44"/>
      <c r="N75" s="44"/>
      <c r="O75" s="44"/>
      <c r="P75" s="45"/>
      <c r="U75" s="13"/>
    </row>
    <row r="76" spans="1:27" x14ac:dyDescent="0.25">
      <c r="A76" s="13"/>
      <c r="B76" s="43"/>
      <c r="C76" s="44"/>
      <c r="D76" s="44"/>
      <c r="E76" s="44"/>
      <c r="F76" s="44"/>
      <c r="G76" s="44"/>
      <c r="H76" s="44"/>
      <c r="I76" s="44"/>
      <c r="J76" s="44"/>
      <c r="K76" s="44"/>
      <c r="L76" s="44"/>
      <c r="M76" s="44"/>
      <c r="N76" s="44"/>
      <c r="O76" s="44"/>
      <c r="P76" s="45"/>
      <c r="U76" s="13"/>
    </row>
    <row r="77" spans="1:27" x14ac:dyDescent="0.25">
      <c r="A77" s="13"/>
      <c r="B77" s="43"/>
      <c r="C77" s="44"/>
      <c r="D77" s="44"/>
      <c r="E77" s="44"/>
      <c r="F77" s="44"/>
      <c r="G77" s="44"/>
      <c r="H77" s="44"/>
      <c r="I77" s="44"/>
      <c r="J77" s="44"/>
      <c r="K77" s="44"/>
      <c r="L77" s="44"/>
      <c r="M77" s="44"/>
      <c r="N77" s="44"/>
      <c r="O77" s="44"/>
      <c r="P77" s="45"/>
      <c r="U77" s="13"/>
      <c r="W77" s="13"/>
    </row>
    <row r="78" spans="1:27" x14ac:dyDescent="0.25">
      <c r="A78" s="13"/>
      <c r="B78" s="43"/>
      <c r="C78" s="44"/>
      <c r="D78" s="44"/>
      <c r="E78" s="44"/>
      <c r="F78" s="44"/>
      <c r="G78" s="44"/>
      <c r="H78" s="44"/>
      <c r="I78" s="44"/>
      <c r="J78" s="44"/>
      <c r="K78" s="44"/>
      <c r="L78" s="44"/>
      <c r="M78" s="44"/>
      <c r="N78" s="44"/>
      <c r="O78" s="44"/>
      <c r="P78" s="45"/>
      <c r="U78" s="13"/>
      <c r="W78" s="13"/>
    </row>
    <row r="79" spans="1:27" x14ac:dyDescent="0.25">
      <c r="A79" s="13"/>
      <c r="B79" s="43"/>
      <c r="C79" s="44"/>
      <c r="D79" s="44"/>
      <c r="E79" s="44"/>
      <c r="F79" s="44"/>
      <c r="G79" s="44"/>
      <c r="H79" s="44"/>
      <c r="I79" s="44"/>
      <c r="J79" s="44"/>
      <c r="K79" s="44"/>
      <c r="L79" s="44"/>
      <c r="M79" s="44"/>
      <c r="N79" s="44"/>
      <c r="O79" s="44"/>
      <c r="P79" s="45"/>
      <c r="U79" s="13"/>
      <c r="W79" s="13"/>
    </row>
    <row r="80" spans="1:27" x14ac:dyDescent="0.25">
      <c r="A80" s="13"/>
      <c r="B80" s="43"/>
      <c r="C80" s="44"/>
      <c r="D80" s="44"/>
      <c r="E80" s="44"/>
      <c r="F80" s="44"/>
      <c r="G80" s="44"/>
      <c r="H80" s="44"/>
      <c r="I80" s="44"/>
      <c r="J80" s="44"/>
      <c r="K80" s="44"/>
      <c r="L80" s="44"/>
      <c r="M80" s="44"/>
      <c r="N80" s="44"/>
      <c r="O80" s="44"/>
      <c r="P80" s="45"/>
      <c r="U80" s="13"/>
      <c r="W80" s="13"/>
    </row>
    <row r="81" spans="1:27" x14ac:dyDescent="0.25">
      <c r="A81" s="13"/>
      <c r="B81" s="43"/>
      <c r="C81" s="44"/>
      <c r="D81" s="44"/>
      <c r="E81" s="44"/>
      <c r="F81" s="44"/>
      <c r="G81" s="44"/>
      <c r="H81" s="44"/>
      <c r="I81" s="44"/>
      <c r="J81" s="44"/>
      <c r="K81" s="44"/>
      <c r="L81" s="44"/>
      <c r="M81" s="44"/>
      <c r="N81" s="44"/>
      <c r="O81" s="44"/>
      <c r="P81" s="45"/>
      <c r="U81" s="13"/>
      <c r="W81" s="13"/>
    </row>
    <row r="82" spans="1:27" x14ac:dyDescent="0.25">
      <c r="A82" s="13"/>
      <c r="B82" s="43"/>
      <c r="C82" s="44"/>
      <c r="D82" s="44"/>
      <c r="E82" s="44"/>
      <c r="F82" s="44"/>
      <c r="G82" s="44"/>
      <c r="H82" s="44"/>
      <c r="I82" s="44"/>
      <c r="J82" s="44"/>
      <c r="K82" s="44"/>
      <c r="L82" s="44"/>
      <c r="M82" s="44"/>
      <c r="N82" s="44"/>
      <c r="O82" s="44"/>
      <c r="P82" s="45"/>
      <c r="U82" s="13"/>
      <c r="W82" s="13"/>
    </row>
    <row r="83" spans="1:27" x14ac:dyDescent="0.25">
      <c r="A83" s="13"/>
      <c r="B83" s="43"/>
      <c r="C83" s="44"/>
      <c r="D83" s="44"/>
      <c r="E83" s="44"/>
      <c r="F83" s="44"/>
      <c r="G83" s="44"/>
      <c r="H83" s="44"/>
      <c r="I83" s="44"/>
      <c r="J83" s="44"/>
      <c r="K83" s="44"/>
      <c r="L83" s="44"/>
      <c r="M83" s="44"/>
      <c r="N83" s="44"/>
      <c r="O83" s="44"/>
      <c r="P83" s="45"/>
      <c r="U83" s="13"/>
      <c r="W83" s="13"/>
    </row>
    <row r="84" spans="1:27" x14ac:dyDescent="0.25">
      <c r="A84" s="13"/>
      <c r="B84" s="43"/>
      <c r="C84" s="44"/>
      <c r="D84" s="44"/>
      <c r="E84" s="44"/>
      <c r="F84" s="44"/>
      <c r="G84" s="44"/>
      <c r="H84" s="44"/>
      <c r="I84" s="44"/>
      <c r="J84" s="44"/>
      <c r="K84" s="44"/>
      <c r="L84" s="44"/>
      <c r="M84" s="44"/>
      <c r="N84" s="44"/>
      <c r="O84" s="44"/>
      <c r="P84" s="45"/>
      <c r="U84" s="13"/>
      <c r="W84" s="13"/>
    </row>
    <row r="85" spans="1:27" x14ac:dyDescent="0.25">
      <c r="A85" s="13"/>
      <c r="B85" s="43"/>
      <c r="C85" s="44"/>
      <c r="D85" s="44"/>
      <c r="E85" s="44"/>
      <c r="F85" s="44"/>
      <c r="G85" s="44"/>
      <c r="H85" s="44"/>
      <c r="I85" s="44"/>
      <c r="J85" s="44"/>
      <c r="K85" s="44"/>
      <c r="L85" s="44"/>
      <c r="M85" s="44"/>
      <c r="N85" s="44"/>
      <c r="O85" s="44"/>
      <c r="P85" s="45"/>
      <c r="U85" s="13"/>
      <c r="W85" s="13"/>
    </row>
    <row r="86" spans="1:27" x14ac:dyDescent="0.25">
      <c r="A86" s="13"/>
      <c r="B86" s="43"/>
      <c r="C86" s="44"/>
      <c r="D86" s="44"/>
      <c r="E86" s="44"/>
      <c r="F86" s="44"/>
      <c r="G86" s="44"/>
      <c r="H86" s="44"/>
      <c r="I86" s="44"/>
      <c r="J86" s="44"/>
      <c r="K86" s="44"/>
      <c r="L86" s="44"/>
      <c r="M86" s="44"/>
      <c r="N86" s="44"/>
      <c r="O86" s="44"/>
      <c r="P86" s="45"/>
      <c r="U86" s="13"/>
      <c r="W86" s="13"/>
    </row>
    <row r="87" spans="1:27" x14ac:dyDescent="0.25">
      <c r="A87" s="13"/>
      <c r="B87" s="43"/>
      <c r="C87" s="44"/>
      <c r="D87" s="44"/>
      <c r="E87" s="44"/>
      <c r="F87" s="44"/>
      <c r="G87" s="44"/>
      <c r="H87" s="44"/>
      <c r="I87" s="44"/>
      <c r="J87" s="44"/>
      <c r="K87" s="44"/>
      <c r="L87" s="44"/>
      <c r="M87" s="44"/>
      <c r="N87" s="44"/>
      <c r="O87" s="44"/>
      <c r="P87" s="45"/>
      <c r="U87" s="13"/>
      <c r="W87" s="13"/>
    </row>
    <row r="88" spans="1:27" x14ac:dyDescent="0.25">
      <c r="A88" s="13"/>
      <c r="B88" s="43"/>
      <c r="C88" s="44"/>
      <c r="D88" s="44"/>
      <c r="E88" s="44"/>
      <c r="F88" s="44"/>
      <c r="G88" s="44"/>
      <c r="H88" s="44"/>
      <c r="I88" s="44"/>
      <c r="J88" s="44"/>
      <c r="K88" s="44"/>
      <c r="L88" s="44"/>
      <c r="M88" s="44"/>
      <c r="N88" s="44"/>
      <c r="O88" s="44"/>
      <c r="P88" s="45"/>
      <c r="U88" s="13"/>
      <c r="W88" s="13"/>
    </row>
    <row r="89" spans="1:27" x14ac:dyDescent="0.25">
      <c r="A89" s="13"/>
      <c r="B89" s="43"/>
      <c r="C89" s="44"/>
      <c r="D89" s="44"/>
      <c r="E89" s="44"/>
      <c r="F89" s="44"/>
      <c r="G89" s="44"/>
      <c r="H89" s="44"/>
      <c r="I89" s="44"/>
      <c r="J89" s="44"/>
      <c r="K89" s="44"/>
      <c r="L89" s="46"/>
      <c r="M89" s="46"/>
      <c r="N89" s="44"/>
      <c r="O89" s="46" t="s">
        <v>18</v>
      </c>
      <c r="P89" s="45"/>
      <c r="U89" s="13"/>
      <c r="W89" s="13"/>
      <c r="Y89" s="322" t="s">
        <v>555</v>
      </c>
      <c r="Z89" s="322"/>
      <c r="AA89" s="322"/>
    </row>
    <row r="90" spans="1:27" x14ac:dyDescent="0.25">
      <c r="A90" s="13"/>
      <c r="B90" s="47" t="s">
        <v>61</v>
      </c>
      <c r="C90" s="48" t="s">
        <v>76</v>
      </c>
      <c r="D90" s="44"/>
      <c r="E90" s="44"/>
      <c r="F90" s="44"/>
      <c r="G90" s="44"/>
      <c r="H90" s="44"/>
      <c r="I90" s="44"/>
      <c r="J90" s="44"/>
      <c r="K90" s="44"/>
      <c r="L90" s="44"/>
      <c r="M90" s="44"/>
      <c r="N90" s="44"/>
      <c r="O90" s="49"/>
      <c r="P90" s="45"/>
      <c r="U90" s="13"/>
      <c r="W90" s="13"/>
    </row>
    <row r="91" spans="1:27" x14ac:dyDescent="0.25">
      <c r="A91" s="13"/>
      <c r="B91" s="43"/>
      <c r="C91" s="44"/>
      <c r="D91" s="44"/>
      <c r="E91" s="44"/>
      <c r="F91" s="44"/>
      <c r="G91" s="44"/>
      <c r="H91" s="44"/>
      <c r="I91" s="44"/>
      <c r="J91" s="44"/>
      <c r="K91" s="44"/>
      <c r="L91" s="44"/>
      <c r="M91" s="44"/>
      <c r="N91" s="44"/>
      <c r="O91" s="44"/>
      <c r="P91" s="45"/>
      <c r="U91" s="13"/>
      <c r="W91" s="13"/>
      <c r="Y91" s="155" t="s">
        <v>556</v>
      </c>
      <c r="Z91" s="155"/>
      <c r="AA91" s="155" t="s">
        <v>557</v>
      </c>
    </row>
    <row r="92" spans="1:27" ht="14.4" x14ac:dyDescent="0.3">
      <c r="A92" s="13"/>
      <c r="B92" s="43"/>
      <c r="C92" s="51" t="s">
        <v>11</v>
      </c>
      <c r="D92" s="44"/>
      <c r="E92" s="44"/>
      <c r="F92" s="44"/>
      <c r="G92" s="44"/>
      <c r="H92" s="44"/>
      <c r="I92" s="44"/>
      <c r="J92" s="44"/>
      <c r="K92" s="44"/>
      <c r="L92" s="44"/>
      <c r="M92" s="44"/>
      <c r="N92" s="44"/>
      <c r="O92" s="44"/>
      <c r="P92" s="45"/>
      <c r="U92" s="13"/>
      <c r="W92" s="13"/>
    </row>
    <row r="93" spans="1:27" x14ac:dyDescent="0.25">
      <c r="A93" s="13"/>
      <c r="B93" s="43"/>
      <c r="C93" s="44"/>
      <c r="D93" s="44"/>
      <c r="E93" s="44"/>
      <c r="F93" s="44"/>
      <c r="G93" s="44"/>
      <c r="H93" s="44"/>
      <c r="I93" s="44"/>
      <c r="J93" s="44"/>
      <c r="K93" s="44"/>
      <c r="L93" s="44"/>
      <c r="M93" s="44"/>
      <c r="N93" s="44"/>
      <c r="O93" s="44"/>
      <c r="P93" s="45"/>
      <c r="U93" s="13"/>
      <c r="W93" s="13"/>
    </row>
    <row r="94" spans="1:27" x14ac:dyDescent="0.25">
      <c r="A94" s="13"/>
      <c r="B94" s="43"/>
      <c r="C94" s="44"/>
      <c r="D94" s="44"/>
      <c r="E94" s="44"/>
      <c r="F94" s="44"/>
      <c r="G94" s="44"/>
      <c r="H94" s="44"/>
      <c r="I94" s="44"/>
      <c r="J94" s="44"/>
      <c r="K94" s="44"/>
      <c r="L94" s="44"/>
      <c r="M94" s="44"/>
      <c r="N94" s="44"/>
      <c r="O94" s="44"/>
      <c r="P94" s="45"/>
      <c r="U94" s="13"/>
      <c r="W94" s="13"/>
    </row>
    <row r="95" spans="1:27" x14ac:dyDescent="0.25">
      <c r="A95" s="13"/>
      <c r="B95" s="43"/>
      <c r="C95" s="44"/>
      <c r="D95" s="44"/>
      <c r="E95" s="44"/>
      <c r="F95" s="44"/>
      <c r="G95" s="44"/>
      <c r="H95" s="44"/>
      <c r="I95" s="44"/>
      <c r="J95" s="44"/>
      <c r="K95" s="44"/>
      <c r="L95" s="44"/>
      <c r="M95" s="44"/>
      <c r="N95" s="44"/>
      <c r="O95" s="44"/>
      <c r="P95" s="45"/>
      <c r="U95" s="13"/>
      <c r="W95" s="13"/>
    </row>
    <row r="96" spans="1:27" x14ac:dyDescent="0.25">
      <c r="A96" s="13"/>
      <c r="B96" s="43"/>
      <c r="C96" s="44"/>
      <c r="D96" s="44"/>
      <c r="E96" s="44"/>
      <c r="F96" s="44"/>
      <c r="G96" s="44"/>
      <c r="H96" s="44"/>
      <c r="I96" s="44"/>
      <c r="J96" s="44"/>
      <c r="K96" s="44"/>
      <c r="L96" s="44"/>
      <c r="M96" s="44"/>
      <c r="N96" s="44"/>
      <c r="O96" s="44"/>
      <c r="P96" s="45"/>
      <c r="U96" s="13"/>
      <c r="W96" s="13"/>
    </row>
    <row r="97" spans="1:27" x14ac:dyDescent="0.25">
      <c r="A97" s="13"/>
      <c r="B97" s="43"/>
      <c r="C97" s="44"/>
      <c r="D97" s="44"/>
      <c r="E97" s="44"/>
      <c r="F97" s="44"/>
      <c r="G97" s="44"/>
      <c r="H97" s="44"/>
      <c r="I97" s="44"/>
      <c r="J97" s="44"/>
      <c r="K97" s="44"/>
      <c r="L97" s="44"/>
      <c r="M97" s="44"/>
      <c r="N97" s="44"/>
      <c r="O97" s="44"/>
      <c r="P97" s="45"/>
      <c r="U97" s="13"/>
      <c r="W97" s="13"/>
    </row>
    <row r="98" spans="1:27" x14ac:dyDescent="0.25">
      <c r="A98" s="13"/>
      <c r="B98" s="43"/>
      <c r="C98" s="44"/>
      <c r="D98" s="44"/>
      <c r="E98" s="44"/>
      <c r="F98" s="44"/>
      <c r="G98" s="44"/>
      <c r="H98" s="44"/>
      <c r="I98" s="44"/>
      <c r="J98" s="44"/>
      <c r="K98" s="44"/>
      <c r="L98" s="44"/>
      <c r="M98" s="44"/>
      <c r="N98" s="44"/>
      <c r="O98" s="44"/>
      <c r="P98" s="45"/>
      <c r="U98" s="13"/>
      <c r="W98" s="13"/>
    </row>
    <row r="99" spans="1:27" x14ac:dyDescent="0.25">
      <c r="A99" s="13"/>
      <c r="B99" s="43"/>
      <c r="C99" s="44"/>
      <c r="D99" s="44"/>
      <c r="E99" s="44"/>
      <c r="F99" s="44"/>
      <c r="G99" s="44"/>
      <c r="H99" s="44"/>
      <c r="I99" s="44"/>
      <c r="J99" s="44"/>
      <c r="K99" s="44"/>
      <c r="L99" s="44"/>
      <c r="M99" s="44"/>
      <c r="N99" s="44"/>
      <c r="O99" s="44"/>
      <c r="P99" s="45"/>
      <c r="U99" s="13"/>
      <c r="W99" s="13"/>
    </row>
    <row r="100" spans="1:27" x14ac:dyDescent="0.25">
      <c r="A100" s="13"/>
      <c r="B100" s="43"/>
      <c r="C100" s="44"/>
      <c r="D100" s="44"/>
      <c r="E100" s="44"/>
      <c r="F100" s="44"/>
      <c r="G100" s="44"/>
      <c r="H100" s="44"/>
      <c r="I100" s="44"/>
      <c r="J100" s="44"/>
      <c r="K100" s="44"/>
      <c r="L100" s="44"/>
      <c r="M100" s="44"/>
      <c r="N100" s="44"/>
      <c r="O100" s="44"/>
      <c r="P100" s="45"/>
      <c r="U100" s="13"/>
      <c r="W100" s="13"/>
    </row>
    <row r="101" spans="1:27" x14ac:dyDescent="0.25">
      <c r="A101" s="13"/>
      <c r="B101" s="43"/>
      <c r="C101" s="44"/>
      <c r="D101" s="44"/>
      <c r="E101" s="44"/>
      <c r="F101" s="44"/>
      <c r="G101" s="44"/>
      <c r="H101" s="44"/>
      <c r="I101" s="44"/>
      <c r="J101" s="44"/>
      <c r="K101" s="44"/>
      <c r="L101" s="44"/>
      <c r="M101" s="44"/>
      <c r="N101" s="44"/>
      <c r="O101" s="44"/>
      <c r="P101" s="45"/>
      <c r="U101" s="13"/>
      <c r="W101" s="13"/>
    </row>
    <row r="102" spans="1:27" x14ac:dyDescent="0.25">
      <c r="A102" s="13"/>
      <c r="B102" s="43"/>
      <c r="C102" s="44"/>
      <c r="D102" s="44"/>
      <c r="E102" s="44"/>
      <c r="F102" s="44"/>
      <c r="G102" s="44"/>
      <c r="H102" s="44"/>
      <c r="I102" s="44"/>
      <c r="J102" s="44"/>
      <c r="K102" s="44"/>
      <c r="L102" s="44"/>
      <c r="M102" s="44"/>
      <c r="N102" s="44"/>
      <c r="O102" s="44"/>
      <c r="P102" s="45"/>
      <c r="U102" s="13"/>
      <c r="W102" s="13"/>
    </row>
    <row r="103" spans="1:27" x14ac:dyDescent="0.25">
      <c r="A103" s="13"/>
      <c r="B103" s="43"/>
      <c r="C103" s="44"/>
      <c r="D103" s="44"/>
      <c r="E103" s="44"/>
      <c r="F103" s="44"/>
      <c r="G103" s="44"/>
      <c r="H103" s="44"/>
      <c r="I103" s="44"/>
      <c r="J103" s="44"/>
      <c r="K103" s="44"/>
      <c r="L103" s="44"/>
      <c r="M103" s="44"/>
      <c r="N103" s="44"/>
      <c r="O103" s="44"/>
      <c r="P103" s="45"/>
      <c r="U103" s="13"/>
      <c r="W103" s="13"/>
    </row>
    <row r="104" spans="1:27" x14ac:dyDescent="0.25">
      <c r="A104" s="13"/>
      <c r="B104" s="43"/>
      <c r="C104" s="44"/>
      <c r="D104" s="44"/>
      <c r="E104" s="44"/>
      <c r="F104" s="44"/>
      <c r="G104" s="44"/>
      <c r="H104" s="44"/>
      <c r="I104" s="44"/>
      <c r="J104" s="44"/>
      <c r="K104" s="44"/>
      <c r="L104" s="44"/>
      <c r="M104" s="44"/>
      <c r="N104" s="44"/>
      <c r="O104" s="44"/>
      <c r="P104" s="45"/>
      <c r="U104" s="13"/>
      <c r="W104" s="13"/>
    </row>
    <row r="105" spans="1:27" x14ac:dyDescent="0.25">
      <c r="A105" s="13"/>
      <c r="B105" s="43"/>
      <c r="C105" s="44"/>
      <c r="D105" s="44"/>
      <c r="E105" s="44"/>
      <c r="F105" s="44"/>
      <c r="G105" s="44"/>
      <c r="H105" s="44"/>
      <c r="I105" s="44"/>
      <c r="J105" s="44"/>
      <c r="K105" s="44"/>
      <c r="L105" s="44"/>
      <c r="M105" s="44"/>
      <c r="N105" s="44"/>
      <c r="O105" s="44"/>
      <c r="P105" s="52"/>
      <c r="U105" s="13"/>
      <c r="W105" s="13"/>
    </row>
    <row r="106" spans="1:27" x14ac:dyDescent="0.25">
      <c r="A106" s="13"/>
      <c r="B106" s="43"/>
      <c r="C106" s="44"/>
      <c r="D106" s="44"/>
      <c r="E106" s="44"/>
      <c r="F106" s="44"/>
      <c r="G106" s="44"/>
      <c r="H106" s="44"/>
      <c r="I106" s="44"/>
      <c r="J106" s="44"/>
      <c r="K106" s="44"/>
      <c r="L106" s="44"/>
      <c r="M106" s="44"/>
      <c r="N106" s="44"/>
      <c r="O106" s="44"/>
      <c r="P106" s="45"/>
      <c r="U106" s="13"/>
      <c r="W106" s="13"/>
    </row>
    <row r="107" spans="1:27" x14ac:dyDescent="0.25">
      <c r="A107" s="13"/>
      <c r="B107" s="43"/>
      <c r="C107" s="44"/>
      <c r="D107" s="44"/>
      <c r="E107" s="44"/>
      <c r="F107" s="44"/>
      <c r="G107" s="44"/>
      <c r="H107" s="44"/>
      <c r="I107" s="44"/>
      <c r="J107" s="44"/>
      <c r="K107" s="44"/>
      <c r="L107" s="46"/>
      <c r="M107" s="46"/>
      <c r="N107" s="44"/>
      <c r="O107" s="46" t="s">
        <v>20</v>
      </c>
      <c r="P107" s="45"/>
      <c r="U107" s="13"/>
      <c r="W107" s="13"/>
      <c r="Y107" s="322" t="s">
        <v>555</v>
      </c>
      <c r="Z107" s="322"/>
      <c r="AA107" s="322"/>
    </row>
    <row r="108" spans="1:27" x14ac:dyDescent="0.25">
      <c r="A108" s="13"/>
      <c r="B108" s="47" t="s">
        <v>62</v>
      </c>
      <c r="C108" s="48" t="s">
        <v>106</v>
      </c>
      <c r="D108" s="44"/>
      <c r="E108" s="44"/>
      <c r="F108" s="44"/>
      <c r="G108" s="44"/>
      <c r="H108" s="44"/>
      <c r="I108" s="44"/>
      <c r="J108" s="44"/>
      <c r="K108" s="44"/>
      <c r="L108" s="44"/>
      <c r="M108" s="44"/>
      <c r="N108" s="44"/>
      <c r="O108" s="49"/>
      <c r="P108" s="45"/>
      <c r="U108" s="13"/>
      <c r="W108" s="13"/>
    </row>
    <row r="109" spans="1:27" x14ac:dyDescent="0.25">
      <c r="A109" s="13"/>
      <c r="B109" s="43"/>
      <c r="C109" s="44"/>
      <c r="D109" s="44"/>
      <c r="E109" s="44"/>
      <c r="F109" s="44"/>
      <c r="G109" s="44"/>
      <c r="H109" s="44"/>
      <c r="I109" s="44"/>
      <c r="J109" s="44"/>
      <c r="K109" s="44"/>
      <c r="L109" s="44"/>
      <c r="M109" s="44"/>
      <c r="N109" s="44"/>
      <c r="O109" s="44"/>
      <c r="P109" s="45"/>
      <c r="U109" s="13"/>
      <c r="W109" s="13"/>
      <c r="Y109" s="155" t="s">
        <v>556</v>
      </c>
      <c r="Z109" s="155"/>
      <c r="AA109" s="155" t="s">
        <v>557</v>
      </c>
    </row>
    <row r="110" spans="1:27" ht="14.4" x14ac:dyDescent="0.3">
      <c r="A110" s="13"/>
      <c r="B110" s="43"/>
      <c r="C110" s="51" t="s">
        <v>11</v>
      </c>
      <c r="D110" s="44"/>
      <c r="E110" s="44"/>
      <c r="F110" s="44"/>
      <c r="G110" s="44"/>
      <c r="H110" s="44"/>
      <c r="I110" s="44"/>
      <c r="J110" s="44"/>
      <c r="K110" s="44"/>
      <c r="L110" s="44"/>
      <c r="M110" s="44"/>
      <c r="N110" s="44"/>
      <c r="O110" s="44"/>
      <c r="P110" s="45"/>
      <c r="U110" s="13"/>
      <c r="W110" s="13"/>
    </row>
    <row r="111" spans="1:27" x14ac:dyDescent="0.25">
      <c r="A111" s="13"/>
      <c r="B111" s="43"/>
      <c r="C111" s="44"/>
      <c r="D111" s="44"/>
      <c r="E111" s="44"/>
      <c r="F111" s="44"/>
      <c r="G111" s="44"/>
      <c r="H111" s="44"/>
      <c r="I111" s="44"/>
      <c r="J111" s="44"/>
      <c r="K111" s="44"/>
      <c r="L111" s="44"/>
      <c r="M111" s="44"/>
      <c r="N111" s="44"/>
      <c r="O111" s="44"/>
      <c r="P111" s="45"/>
      <c r="U111" s="13"/>
      <c r="W111" s="13"/>
    </row>
    <row r="112" spans="1:27" x14ac:dyDescent="0.25">
      <c r="A112" s="13"/>
      <c r="B112" s="43"/>
      <c r="C112" s="44"/>
      <c r="D112" s="44"/>
      <c r="E112" s="44"/>
      <c r="F112" s="44"/>
      <c r="G112" s="44"/>
      <c r="H112" s="44"/>
      <c r="I112" s="44"/>
      <c r="J112" s="44"/>
      <c r="K112" s="44"/>
      <c r="L112" s="44"/>
      <c r="M112" s="44"/>
      <c r="N112" s="44"/>
      <c r="O112" s="44"/>
      <c r="P112" s="45"/>
      <c r="U112" s="13"/>
      <c r="W112" s="13"/>
    </row>
    <row r="113" spans="1:39" x14ac:dyDescent="0.25">
      <c r="A113" s="13"/>
      <c r="B113" s="43"/>
      <c r="C113" s="44"/>
      <c r="D113" s="44"/>
      <c r="E113" s="44"/>
      <c r="F113" s="44"/>
      <c r="G113" s="44"/>
      <c r="H113" s="44"/>
      <c r="I113" s="44"/>
      <c r="J113" s="44"/>
      <c r="K113" s="44"/>
      <c r="L113" s="44"/>
      <c r="M113" s="44"/>
      <c r="N113" s="44"/>
      <c r="O113" s="44"/>
      <c r="P113" s="45"/>
      <c r="U113" s="13"/>
      <c r="W113" s="13"/>
    </row>
    <row r="114" spans="1:39" x14ac:dyDescent="0.25">
      <c r="A114" s="13"/>
      <c r="B114" s="43"/>
      <c r="C114" s="44"/>
      <c r="D114" s="44"/>
      <c r="E114" s="44"/>
      <c r="F114" s="44"/>
      <c r="G114" s="44"/>
      <c r="H114" s="44"/>
      <c r="I114" s="44"/>
      <c r="J114" s="44"/>
      <c r="K114" s="44"/>
      <c r="L114" s="44"/>
      <c r="M114" s="44"/>
      <c r="N114" s="44"/>
      <c r="O114" s="44"/>
      <c r="P114" s="45"/>
      <c r="U114" s="13"/>
      <c r="W114" s="13"/>
    </row>
    <row r="115" spans="1:39" x14ac:dyDescent="0.25">
      <c r="A115" s="13"/>
      <c r="B115" s="43"/>
      <c r="C115" s="44"/>
      <c r="D115" s="44"/>
      <c r="E115" s="44"/>
      <c r="F115" s="44"/>
      <c r="G115" s="44"/>
      <c r="H115" s="44"/>
      <c r="I115" s="44"/>
      <c r="J115" s="44"/>
      <c r="K115" s="44"/>
      <c r="L115" s="44"/>
      <c r="M115" s="44"/>
      <c r="N115" s="44"/>
      <c r="O115" s="44"/>
      <c r="P115" s="45"/>
      <c r="U115" s="13"/>
      <c r="W115" s="13"/>
    </row>
    <row r="116" spans="1:39" x14ac:dyDescent="0.25">
      <c r="A116" s="13"/>
      <c r="B116" s="43"/>
      <c r="C116" s="44"/>
      <c r="D116" s="44"/>
      <c r="E116" s="44"/>
      <c r="F116" s="44"/>
      <c r="G116" s="44"/>
      <c r="H116" s="44"/>
      <c r="I116" s="44"/>
      <c r="J116" s="44"/>
      <c r="K116" s="44"/>
      <c r="L116" s="44"/>
      <c r="M116" s="44"/>
      <c r="N116" s="44"/>
      <c r="O116" s="44"/>
      <c r="P116" s="45"/>
      <c r="U116" s="13"/>
      <c r="W116" s="13"/>
    </row>
    <row r="117" spans="1:39" x14ac:dyDescent="0.25">
      <c r="A117" s="13"/>
      <c r="B117" s="43"/>
      <c r="C117" s="44"/>
      <c r="D117" s="44"/>
      <c r="E117" s="44"/>
      <c r="F117" s="44"/>
      <c r="G117" s="44"/>
      <c r="H117" s="44"/>
      <c r="I117" s="44"/>
      <c r="J117" s="44"/>
      <c r="K117" s="44"/>
      <c r="L117" s="44"/>
      <c r="M117" s="44"/>
      <c r="N117" s="44"/>
      <c r="O117" s="44"/>
      <c r="P117" s="45"/>
      <c r="U117" s="13"/>
      <c r="W117" s="13"/>
    </row>
    <row r="118" spans="1:39" x14ac:dyDescent="0.25">
      <c r="A118" s="13"/>
      <c r="B118" s="43"/>
      <c r="C118" s="44"/>
      <c r="D118" s="44"/>
      <c r="E118" s="44"/>
      <c r="F118" s="44"/>
      <c r="G118" s="44"/>
      <c r="H118" s="44"/>
      <c r="I118" s="44"/>
      <c r="J118" s="44"/>
      <c r="K118" s="44"/>
      <c r="L118" s="44"/>
      <c r="M118" s="44"/>
      <c r="N118" s="44"/>
      <c r="O118" s="44"/>
      <c r="P118" s="45"/>
      <c r="U118" s="13"/>
      <c r="W118" s="13"/>
    </row>
    <row r="119" spans="1:39" x14ac:dyDescent="0.25">
      <c r="A119" s="13"/>
      <c r="B119" s="43"/>
      <c r="C119" s="44"/>
      <c r="D119" s="44"/>
      <c r="E119" s="44"/>
      <c r="F119" s="44"/>
      <c r="G119" s="44"/>
      <c r="H119" s="44"/>
      <c r="I119" s="44"/>
      <c r="J119" s="44"/>
      <c r="K119" s="44"/>
      <c r="L119" s="44"/>
      <c r="M119" s="44"/>
      <c r="N119" s="44"/>
      <c r="O119" s="44"/>
      <c r="P119" s="45"/>
      <c r="U119" s="13"/>
      <c r="W119" s="13"/>
    </row>
    <row r="120" spans="1:39" x14ac:dyDescent="0.25">
      <c r="A120" s="13"/>
      <c r="B120" s="43"/>
      <c r="C120" s="44"/>
      <c r="D120" s="44"/>
      <c r="E120" s="44"/>
      <c r="F120" s="44"/>
      <c r="G120" s="44"/>
      <c r="H120" s="44"/>
      <c r="I120" s="44"/>
      <c r="J120" s="44"/>
      <c r="K120" s="44"/>
      <c r="L120" s="44"/>
      <c r="M120" s="44"/>
      <c r="N120" s="44"/>
      <c r="O120" s="44"/>
      <c r="P120" s="45"/>
      <c r="U120" s="13"/>
      <c r="W120" s="13"/>
    </row>
    <row r="121" spans="1:39" x14ac:dyDescent="0.25">
      <c r="A121" s="13"/>
      <c r="B121" s="43"/>
      <c r="C121" s="44"/>
      <c r="D121" s="44"/>
      <c r="E121" s="44"/>
      <c r="F121" s="44"/>
      <c r="G121" s="44"/>
      <c r="H121" s="44"/>
      <c r="I121" s="44"/>
      <c r="J121" s="44"/>
      <c r="K121" s="44"/>
      <c r="L121" s="44"/>
      <c r="M121" s="44"/>
      <c r="N121" s="44"/>
      <c r="O121" s="44"/>
      <c r="P121" s="45"/>
      <c r="U121" s="13"/>
      <c r="W121" s="13"/>
    </row>
    <row r="122" spans="1:39" x14ac:dyDescent="0.25">
      <c r="A122" s="13"/>
      <c r="B122" s="43"/>
      <c r="C122" s="44"/>
      <c r="D122" s="44"/>
      <c r="E122" s="44"/>
      <c r="F122" s="44"/>
      <c r="G122" s="44"/>
      <c r="H122" s="44"/>
      <c r="I122" s="44"/>
      <c r="J122" s="44"/>
      <c r="K122" s="44"/>
      <c r="L122" s="44"/>
      <c r="M122" s="44"/>
      <c r="N122" s="44"/>
      <c r="O122" s="44"/>
      <c r="P122" s="45"/>
      <c r="U122" s="13"/>
      <c r="W122" s="13"/>
    </row>
    <row r="123" spans="1:39" x14ac:dyDescent="0.25">
      <c r="A123" s="13"/>
      <c r="B123" s="43"/>
      <c r="C123" s="44"/>
      <c r="D123" s="44"/>
      <c r="E123" s="44"/>
      <c r="F123" s="44"/>
      <c r="G123" s="44"/>
      <c r="H123" s="44"/>
      <c r="I123" s="44"/>
      <c r="J123" s="44"/>
      <c r="K123" s="44"/>
      <c r="L123" s="44"/>
      <c r="M123" s="44"/>
      <c r="N123" s="44"/>
      <c r="O123" s="44"/>
      <c r="P123" s="45"/>
      <c r="U123" s="13"/>
      <c r="W123" s="13"/>
    </row>
    <row r="124" spans="1:39" x14ac:dyDescent="0.25">
      <c r="A124" s="13"/>
      <c r="B124" s="43"/>
      <c r="C124" s="44"/>
      <c r="D124" s="44"/>
      <c r="E124" s="44"/>
      <c r="F124" s="44"/>
      <c r="G124" s="44"/>
      <c r="H124" s="44"/>
      <c r="I124" s="44"/>
      <c r="J124" s="44"/>
      <c r="K124" s="44"/>
      <c r="L124" s="44"/>
      <c r="M124" s="44"/>
      <c r="N124" s="44"/>
      <c r="O124" s="44"/>
      <c r="P124" s="45"/>
      <c r="U124" s="13"/>
      <c r="W124" s="13"/>
      <c r="AE124" s="26"/>
      <c r="AG124" s="13"/>
      <c r="AH124" s="13"/>
      <c r="AI124" s="13"/>
      <c r="AJ124" s="13"/>
      <c r="AK124" s="27"/>
      <c r="AL124" s="13"/>
      <c r="AM124" s="13"/>
    </row>
    <row r="125" spans="1:39" x14ac:dyDescent="0.25">
      <c r="A125" s="13"/>
      <c r="B125" s="43"/>
      <c r="C125" s="44"/>
      <c r="D125" s="44"/>
      <c r="E125" s="44"/>
      <c r="F125" s="44"/>
      <c r="G125" s="44"/>
      <c r="H125" s="44"/>
      <c r="I125" s="44"/>
      <c r="J125" s="44"/>
      <c r="K125" s="44"/>
      <c r="L125" s="46"/>
      <c r="M125" s="46"/>
      <c r="N125" s="44"/>
      <c r="O125" s="46" t="s">
        <v>21</v>
      </c>
      <c r="P125" s="45"/>
      <c r="Y125" s="322" t="s">
        <v>555</v>
      </c>
      <c r="Z125" s="322"/>
      <c r="AA125" s="322"/>
      <c r="AE125" s="26"/>
      <c r="AG125" s="13"/>
      <c r="AH125" s="26"/>
      <c r="AI125" s="13"/>
      <c r="AJ125" s="26"/>
      <c r="AK125" s="27"/>
      <c r="AL125" s="13"/>
      <c r="AM125" s="13"/>
    </row>
    <row r="126" spans="1:39" x14ac:dyDescent="0.25">
      <c r="A126" s="13"/>
      <c r="B126" s="47" t="s">
        <v>63</v>
      </c>
      <c r="C126" s="48" t="s">
        <v>64</v>
      </c>
      <c r="D126" s="44"/>
      <c r="E126" s="44"/>
      <c r="F126" s="44"/>
      <c r="G126" s="44"/>
      <c r="H126" s="44"/>
      <c r="I126" s="44"/>
      <c r="J126" s="44"/>
      <c r="K126" s="44"/>
      <c r="L126" s="44"/>
      <c r="M126" s="44"/>
      <c r="N126" s="44"/>
      <c r="O126" s="49"/>
      <c r="P126" s="45"/>
      <c r="AE126" s="26"/>
      <c r="AF126" s="26"/>
      <c r="AG126" s="26"/>
      <c r="AH126" s="26"/>
      <c r="AI126" s="26"/>
      <c r="AJ126" s="26"/>
      <c r="AK126" s="27"/>
      <c r="AL126" s="13"/>
      <c r="AM126" s="13"/>
    </row>
    <row r="127" spans="1:39" x14ac:dyDescent="0.25">
      <c r="A127" s="13"/>
      <c r="B127" s="43"/>
      <c r="C127" s="44"/>
      <c r="D127" s="44"/>
      <c r="E127" s="44"/>
      <c r="F127" s="44"/>
      <c r="G127" s="44"/>
      <c r="H127" s="44"/>
      <c r="I127" s="44"/>
      <c r="J127" s="44"/>
      <c r="K127" s="44"/>
      <c r="L127" s="44"/>
      <c r="M127" s="44"/>
      <c r="N127" s="44"/>
      <c r="O127" s="44"/>
      <c r="P127" s="45"/>
      <c r="R127" s="26">
        <v>6</v>
      </c>
      <c r="S127" s="26"/>
      <c r="T127" s="26"/>
      <c r="V127" s="26"/>
      <c r="Y127" s="155" t="s">
        <v>556</v>
      </c>
      <c r="Z127" s="155"/>
      <c r="AA127" s="155" t="s">
        <v>557</v>
      </c>
      <c r="AE127" s="26">
        <v>6</v>
      </c>
      <c r="AF127" s="26"/>
      <c r="AG127" s="26"/>
      <c r="AH127" s="26"/>
      <c r="AI127" s="26"/>
      <c r="AJ127" s="26"/>
      <c r="AK127" s="27"/>
      <c r="AL127" s="13"/>
      <c r="AM127" s="13"/>
    </row>
    <row r="128" spans="1:39" ht="14.4" x14ac:dyDescent="0.3">
      <c r="A128" s="13"/>
      <c r="B128" s="43"/>
      <c r="C128" s="51" t="s">
        <v>11</v>
      </c>
      <c r="D128" s="44"/>
      <c r="E128" s="44"/>
      <c r="F128" s="44"/>
      <c r="G128" s="44"/>
      <c r="H128" s="44"/>
      <c r="I128" s="44"/>
      <c r="J128" s="44"/>
      <c r="K128" s="44"/>
      <c r="L128" s="44"/>
      <c r="M128" s="44"/>
      <c r="N128" s="44"/>
      <c r="O128" s="44"/>
      <c r="P128" s="45"/>
      <c r="R128" s="26" t="str">
        <f>IF(N126 ="","",(R127-N126))</f>
        <v/>
      </c>
      <c r="S128" s="26"/>
      <c r="T128" s="26"/>
      <c r="V128" s="26"/>
      <c r="AE128" s="26"/>
      <c r="AF128" s="26"/>
      <c r="AG128" s="26"/>
      <c r="AH128" s="26"/>
      <c r="AI128" s="26"/>
      <c r="AJ128" s="26"/>
      <c r="AK128" s="27"/>
      <c r="AL128" s="13"/>
      <c r="AM128" s="13"/>
    </row>
    <row r="129" spans="1:39" x14ac:dyDescent="0.25">
      <c r="A129" s="13"/>
      <c r="B129" s="43"/>
      <c r="C129" s="44"/>
      <c r="D129" s="44"/>
      <c r="E129" s="44"/>
      <c r="F129" s="44"/>
      <c r="G129" s="44"/>
      <c r="H129" s="44"/>
      <c r="I129" s="44"/>
      <c r="J129" s="44"/>
      <c r="K129" s="44"/>
      <c r="L129" s="44"/>
      <c r="M129" s="44"/>
      <c r="N129" s="44"/>
      <c r="O129" s="44"/>
      <c r="P129" s="45"/>
      <c r="S129" s="26"/>
      <c r="T129" s="26"/>
      <c r="V129" s="26"/>
      <c r="AE129" s="26"/>
      <c r="AF129" s="26"/>
      <c r="AG129" s="26"/>
      <c r="AH129" s="26"/>
      <c r="AI129" s="26"/>
      <c r="AJ129" s="26"/>
      <c r="AK129" s="27"/>
      <c r="AL129" s="13"/>
      <c r="AM129" s="13"/>
    </row>
    <row r="130" spans="1:39" x14ac:dyDescent="0.25">
      <c r="A130" s="13"/>
      <c r="B130" s="43"/>
      <c r="C130" s="44"/>
      <c r="D130" s="44"/>
      <c r="E130" s="44"/>
      <c r="F130" s="44"/>
      <c r="G130" s="44"/>
      <c r="H130" s="44"/>
      <c r="I130" s="44"/>
      <c r="J130" s="44"/>
      <c r="K130" s="44"/>
      <c r="L130" s="44"/>
      <c r="M130" s="44"/>
      <c r="N130" s="44"/>
      <c r="O130" s="44"/>
      <c r="P130" s="45"/>
      <c r="S130" s="26"/>
      <c r="T130" s="26"/>
      <c r="V130" s="26"/>
      <c r="AE130" s="26"/>
      <c r="AF130" s="26"/>
      <c r="AG130" s="26"/>
      <c r="AH130" s="26"/>
      <c r="AI130" s="26"/>
      <c r="AJ130" s="26"/>
      <c r="AK130" s="56"/>
      <c r="AL130" s="13"/>
      <c r="AM130" s="13"/>
    </row>
    <row r="131" spans="1:39" x14ac:dyDescent="0.25">
      <c r="A131" s="13"/>
      <c r="B131" s="43"/>
      <c r="C131" s="44"/>
      <c r="D131" s="44"/>
      <c r="E131" s="44"/>
      <c r="F131" s="44"/>
      <c r="G131" s="44"/>
      <c r="H131" s="44"/>
      <c r="I131" s="44"/>
      <c r="J131" s="44"/>
      <c r="K131" s="44"/>
      <c r="L131" s="44"/>
      <c r="M131" s="44"/>
      <c r="N131" s="44"/>
      <c r="O131" s="44"/>
      <c r="P131" s="45"/>
      <c r="S131" s="26"/>
      <c r="T131" s="26"/>
      <c r="V131" s="26"/>
      <c r="X131" s="56"/>
      <c r="AE131" s="26"/>
      <c r="AF131" s="26"/>
      <c r="AG131" s="26"/>
      <c r="AH131" s="26"/>
      <c r="AI131" s="26"/>
      <c r="AJ131" s="26"/>
      <c r="AK131" s="56"/>
      <c r="AL131" s="13"/>
      <c r="AM131" s="13"/>
    </row>
    <row r="132" spans="1:39" x14ac:dyDescent="0.25">
      <c r="A132" s="13"/>
      <c r="B132" s="43"/>
      <c r="C132" s="44"/>
      <c r="D132" s="44"/>
      <c r="E132" s="44"/>
      <c r="F132" s="44"/>
      <c r="G132" s="44"/>
      <c r="H132" s="44"/>
      <c r="I132" s="44"/>
      <c r="J132" s="44"/>
      <c r="K132" s="44"/>
      <c r="L132" s="44"/>
      <c r="M132" s="44"/>
      <c r="N132" s="44"/>
      <c r="O132" s="44"/>
      <c r="P132" s="45"/>
      <c r="S132" s="26"/>
      <c r="T132" s="26"/>
      <c r="V132" s="26"/>
      <c r="X132" s="56"/>
      <c r="AE132" s="61">
        <f xml:space="preserve"> SUM(AB17, AB35, AB53, AB71, AB89, AB107, AB124)</f>
        <v>0</v>
      </c>
      <c r="AF132" s="26"/>
      <c r="AG132" s="26"/>
      <c r="AH132" s="26"/>
      <c r="AI132" s="13"/>
      <c r="AJ132" s="13"/>
      <c r="AK132" s="56"/>
      <c r="AL132" s="13"/>
      <c r="AM132" s="13"/>
    </row>
    <row r="133" spans="1:39" x14ac:dyDescent="0.25">
      <c r="A133" s="13"/>
      <c r="B133" s="43"/>
      <c r="C133" s="44"/>
      <c r="D133" s="44"/>
      <c r="E133" s="44"/>
      <c r="F133" s="44"/>
      <c r="G133" s="44"/>
      <c r="H133" s="44"/>
      <c r="I133" s="44"/>
      <c r="J133" s="44"/>
      <c r="K133" s="44"/>
      <c r="L133" s="44"/>
      <c r="M133" s="44"/>
      <c r="N133" s="44"/>
      <c r="O133" s="44"/>
      <c r="P133" s="45"/>
      <c r="Q133" s="54"/>
      <c r="R133" s="61">
        <f xml:space="preserve"> SUM(O18, O36, O54, O72, O90, O108, O126)</f>
        <v>0</v>
      </c>
      <c r="S133" s="26"/>
      <c r="T133" s="26"/>
      <c r="W133" s="13"/>
      <c r="X133" s="56"/>
      <c r="AE133" s="26"/>
      <c r="AF133" s="26"/>
      <c r="AG133" s="26"/>
      <c r="AH133" s="26"/>
      <c r="AI133" s="26"/>
      <c r="AJ133" s="26"/>
      <c r="AK133" s="56"/>
      <c r="AL133" s="13"/>
      <c r="AM133" s="13"/>
    </row>
    <row r="134" spans="1:39" x14ac:dyDescent="0.25">
      <c r="A134" s="13"/>
      <c r="B134" s="43"/>
      <c r="C134" s="44"/>
      <c r="D134" s="44"/>
      <c r="E134" s="44"/>
      <c r="F134" s="44"/>
      <c r="G134" s="44"/>
      <c r="H134" s="44"/>
      <c r="I134" s="44"/>
      <c r="J134" s="44"/>
      <c r="K134" s="44"/>
      <c r="L134" s="44"/>
      <c r="M134" s="44"/>
      <c r="N134" s="44"/>
      <c r="O134" s="44"/>
      <c r="P134" s="45"/>
      <c r="S134" s="26"/>
      <c r="T134" s="26"/>
      <c r="V134" s="26"/>
      <c r="X134" s="56"/>
      <c r="AE134" s="61"/>
      <c r="AF134" s="26"/>
      <c r="AG134" s="26"/>
      <c r="AH134" s="26"/>
      <c r="AI134" s="26"/>
      <c r="AJ134" s="26"/>
      <c r="AK134" s="27"/>
      <c r="AL134" s="13"/>
      <c r="AM134" s="13"/>
    </row>
    <row r="135" spans="1:39" x14ac:dyDescent="0.25">
      <c r="A135" s="13"/>
      <c r="B135" s="43"/>
      <c r="C135" s="44"/>
      <c r="D135" s="44"/>
      <c r="E135" s="44"/>
      <c r="F135" s="44"/>
      <c r="G135" s="44"/>
      <c r="H135" s="44"/>
      <c r="I135" s="44"/>
      <c r="J135" s="44"/>
      <c r="K135" s="44"/>
      <c r="L135" s="44"/>
      <c r="M135" s="44"/>
      <c r="N135" s="44"/>
      <c r="O135" s="44"/>
      <c r="P135" s="45"/>
      <c r="R135" s="61"/>
      <c r="S135" s="26"/>
      <c r="T135" s="26"/>
      <c r="V135" s="26"/>
      <c r="AE135" s="26"/>
      <c r="AF135" s="26"/>
      <c r="AG135" s="26"/>
      <c r="AH135" s="26"/>
      <c r="AI135" s="26"/>
      <c r="AJ135" s="26" t="s">
        <v>26</v>
      </c>
      <c r="AK135" s="56">
        <f>AB17</f>
        <v>0</v>
      </c>
      <c r="AL135" s="13"/>
      <c r="AM135" s="13"/>
    </row>
    <row r="136" spans="1:39" x14ac:dyDescent="0.25">
      <c r="A136" s="13"/>
      <c r="B136" s="43"/>
      <c r="C136" s="44"/>
      <c r="D136" s="44"/>
      <c r="E136" s="44"/>
      <c r="F136" s="44"/>
      <c r="G136" s="44"/>
      <c r="H136" s="44"/>
      <c r="I136" s="44"/>
      <c r="J136" s="44"/>
      <c r="K136" s="44"/>
      <c r="L136" s="44"/>
      <c r="M136" s="44"/>
      <c r="N136" s="44"/>
      <c r="O136" s="44"/>
      <c r="P136" s="45"/>
      <c r="S136" s="26"/>
      <c r="T136" s="26"/>
      <c r="V136" s="26"/>
      <c r="W136" s="26" t="s">
        <v>26</v>
      </c>
      <c r="X136" s="56">
        <f>O18</f>
        <v>0</v>
      </c>
      <c r="AE136" s="26"/>
      <c r="AF136" s="26"/>
      <c r="AG136" s="26"/>
      <c r="AH136" s="26"/>
      <c r="AI136" s="26"/>
      <c r="AJ136" s="26"/>
      <c r="AK136" s="56">
        <f>AB35</f>
        <v>0</v>
      </c>
      <c r="AL136" s="13"/>
      <c r="AM136" s="13"/>
    </row>
    <row r="137" spans="1:39" x14ac:dyDescent="0.25">
      <c r="A137" s="13"/>
      <c r="B137" s="43"/>
      <c r="C137" s="44"/>
      <c r="D137" s="44"/>
      <c r="E137" s="44"/>
      <c r="F137" s="44"/>
      <c r="G137" s="44"/>
      <c r="H137" s="44"/>
      <c r="I137" s="44"/>
      <c r="J137" s="44"/>
      <c r="K137" s="44"/>
      <c r="L137" s="44"/>
      <c r="M137" s="44"/>
      <c r="N137" s="44"/>
      <c r="O137" s="44"/>
      <c r="P137" s="45"/>
      <c r="S137" s="26"/>
      <c r="T137" s="26"/>
      <c r="V137" s="26"/>
      <c r="X137" s="56">
        <f>O36</f>
        <v>0</v>
      </c>
      <c r="AE137" s="26"/>
      <c r="AF137" s="26"/>
      <c r="AG137" s="26"/>
      <c r="AH137" s="26"/>
      <c r="AI137" s="26"/>
      <c r="AJ137" s="26"/>
      <c r="AK137" s="56">
        <f>AB53</f>
        <v>0</v>
      </c>
      <c r="AL137" s="13"/>
      <c r="AM137" s="13"/>
    </row>
    <row r="138" spans="1:39" x14ac:dyDescent="0.25">
      <c r="A138" s="13"/>
      <c r="B138" s="43"/>
      <c r="C138" s="44"/>
      <c r="D138" s="44"/>
      <c r="E138" s="44"/>
      <c r="F138" s="44"/>
      <c r="G138" s="44"/>
      <c r="H138" s="44"/>
      <c r="I138" s="44"/>
      <c r="J138" s="44"/>
      <c r="K138" s="44"/>
      <c r="L138" s="44"/>
      <c r="M138" s="44"/>
      <c r="N138" s="44"/>
      <c r="O138" s="44"/>
      <c r="P138" s="45"/>
      <c r="S138" s="26"/>
      <c r="T138" s="26"/>
      <c r="V138" s="26"/>
      <c r="X138" s="56">
        <f>O54</f>
        <v>0</v>
      </c>
      <c r="AE138" s="68"/>
      <c r="AF138" s="26"/>
      <c r="AG138" s="26"/>
      <c r="AH138" s="26"/>
      <c r="AI138" s="26"/>
      <c r="AJ138" s="26"/>
      <c r="AK138" s="56">
        <f>AB71</f>
        <v>0</v>
      </c>
      <c r="AL138" s="13"/>
      <c r="AM138" s="13"/>
    </row>
    <row r="139" spans="1:39" x14ac:dyDescent="0.25">
      <c r="A139" s="13"/>
      <c r="B139" s="43"/>
      <c r="C139" s="44"/>
      <c r="D139" s="44"/>
      <c r="E139" s="44"/>
      <c r="F139" s="44"/>
      <c r="G139" s="44"/>
      <c r="H139" s="44"/>
      <c r="I139" s="44"/>
      <c r="J139" s="44"/>
      <c r="K139" s="44"/>
      <c r="L139" s="44"/>
      <c r="M139" s="44"/>
      <c r="N139" s="44"/>
      <c r="O139" s="44"/>
      <c r="P139" s="45"/>
      <c r="R139" s="68"/>
      <c r="S139" s="26"/>
      <c r="T139" s="26"/>
      <c r="V139" s="26"/>
      <c r="X139" s="56">
        <f>O72</f>
        <v>0</v>
      </c>
      <c r="AE139" s="68"/>
      <c r="AF139" s="26"/>
      <c r="AG139" s="26"/>
      <c r="AH139" s="26"/>
      <c r="AI139" s="26"/>
      <c r="AJ139" s="26"/>
      <c r="AK139" s="56">
        <f>AB89</f>
        <v>0</v>
      </c>
      <c r="AL139" s="13"/>
      <c r="AM139" s="13"/>
    </row>
    <row r="140" spans="1:39" x14ac:dyDescent="0.25">
      <c r="A140" s="13"/>
      <c r="B140" s="43"/>
      <c r="C140" s="44"/>
      <c r="D140" s="44"/>
      <c r="E140" s="44"/>
      <c r="F140" s="44"/>
      <c r="G140" s="44"/>
      <c r="H140" s="44"/>
      <c r="I140" s="44"/>
      <c r="J140" s="44"/>
      <c r="K140" s="44"/>
      <c r="L140" s="44"/>
      <c r="M140" s="44"/>
      <c r="N140" s="44"/>
      <c r="O140" s="44"/>
      <c r="P140" s="45"/>
      <c r="R140" s="68"/>
      <c r="S140" s="26"/>
      <c r="T140" s="26"/>
      <c r="V140" s="26"/>
      <c r="X140" s="56">
        <f>O90</f>
        <v>0</v>
      </c>
      <c r="AE140" s="26"/>
      <c r="AF140" s="26"/>
      <c r="AG140" s="26"/>
      <c r="AH140" s="26"/>
      <c r="AI140" s="26"/>
      <c r="AJ140" s="26"/>
      <c r="AK140" s="56">
        <f>AB107</f>
        <v>0</v>
      </c>
      <c r="AL140" s="13"/>
      <c r="AM140" s="13"/>
    </row>
    <row r="141" spans="1:39" x14ac:dyDescent="0.25">
      <c r="A141" s="13"/>
      <c r="B141" s="43"/>
      <c r="C141" s="44"/>
      <c r="D141" s="44"/>
      <c r="E141" s="44"/>
      <c r="F141" s="44"/>
      <c r="G141" s="44"/>
      <c r="H141" s="44"/>
      <c r="I141" s="44"/>
      <c r="J141" s="44"/>
      <c r="K141" s="44"/>
      <c r="L141" s="44"/>
      <c r="M141" s="44"/>
      <c r="N141" s="44"/>
      <c r="O141" s="44"/>
      <c r="P141" s="45"/>
      <c r="S141" s="26"/>
      <c r="T141" s="26"/>
      <c r="V141" s="26"/>
      <c r="X141" s="56">
        <f>O108</f>
        <v>0</v>
      </c>
      <c r="AE141" s="26"/>
      <c r="AF141" s="26"/>
      <c r="AG141" s="26"/>
      <c r="AH141" s="26"/>
      <c r="AI141" s="26"/>
      <c r="AJ141" s="26"/>
      <c r="AK141" s="56">
        <f>AB124</f>
        <v>0</v>
      </c>
      <c r="AL141" s="13"/>
      <c r="AM141" s="13"/>
    </row>
    <row r="142" spans="1:39" x14ac:dyDescent="0.25">
      <c r="A142" s="13"/>
      <c r="B142" s="43"/>
      <c r="C142" s="44"/>
      <c r="D142" s="44"/>
      <c r="E142" s="44"/>
      <c r="F142" s="44"/>
      <c r="G142" s="44"/>
      <c r="H142" s="44"/>
      <c r="I142" s="44"/>
      <c r="J142" s="44"/>
      <c r="K142" s="44"/>
      <c r="L142" s="44"/>
      <c r="M142" s="44"/>
      <c r="N142" s="44"/>
      <c r="O142" s="44"/>
      <c r="P142" s="45"/>
      <c r="S142" s="26"/>
      <c r="T142" s="26"/>
      <c r="V142" s="26"/>
      <c r="X142" s="56"/>
      <c r="AE142" s="26"/>
      <c r="AF142" s="26"/>
      <c r="AG142" s="26"/>
      <c r="AH142" s="26"/>
      <c r="AI142" s="26"/>
      <c r="AJ142" s="26"/>
      <c r="AK142" s="56"/>
      <c r="AL142" s="13"/>
      <c r="AM142" s="13"/>
    </row>
    <row r="143" spans="1:39" x14ac:dyDescent="0.25">
      <c r="A143" s="13"/>
      <c r="B143" s="164"/>
      <c r="C143" s="165"/>
      <c r="D143" s="165"/>
      <c r="E143" s="165"/>
      <c r="F143" s="165"/>
      <c r="G143" s="165"/>
      <c r="H143" s="165"/>
      <c r="I143" s="165"/>
      <c r="J143" s="165"/>
      <c r="K143" s="165"/>
      <c r="L143" s="165"/>
      <c r="M143" s="165"/>
      <c r="N143" s="165"/>
      <c r="O143" s="165"/>
      <c r="P143" s="166"/>
      <c r="S143" s="26"/>
      <c r="T143" s="26"/>
      <c r="V143" s="26"/>
      <c r="X143" s="56">
        <f>O126</f>
        <v>0</v>
      </c>
      <c r="AE143" s="26"/>
      <c r="AF143" s="26"/>
      <c r="AG143" s="26"/>
      <c r="AH143" s="26"/>
      <c r="AI143" s="26"/>
      <c r="AJ143" s="26"/>
      <c r="AK143" s="56"/>
      <c r="AL143" s="13"/>
      <c r="AM143" s="13"/>
    </row>
    <row r="144" spans="1:39" x14ac:dyDescent="0.25">
      <c r="A144" s="13"/>
      <c r="B144" s="26"/>
      <c r="C144" s="13"/>
      <c r="D144" s="13"/>
      <c r="E144" s="13"/>
      <c r="F144" s="13"/>
      <c r="G144" s="13"/>
      <c r="H144" s="13"/>
      <c r="I144" s="13"/>
      <c r="J144" s="13"/>
      <c r="K144" s="13"/>
      <c r="L144" s="13"/>
      <c r="M144" s="13"/>
      <c r="N144" s="13"/>
      <c r="O144" s="13"/>
      <c r="P144" s="13"/>
      <c r="V144" s="58"/>
    </row>
    <row r="145" spans="1:22" x14ac:dyDescent="0.25">
      <c r="A145" s="13"/>
      <c r="B145" s="13"/>
      <c r="C145" s="26"/>
      <c r="D145" s="26"/>
      <c r="E145" s="26"/>
      <c r="F145" s="26"/>
      <c r="G145" s="26"/>
      <c r="H145" s="26"/>
      <c r="I145" s="26"/>
      <c r="J145" s="26"/>
      <c r="K145" s="26"/>
      <c r="L145" s="26"/>
      <c r="M145" s="26"/>
      <c r="N145" s="26"/>
      <c r="O145" s="26"/>
      <c r="P145" s="26"/>
      <c r="V145" s="58"/>
    </row>
    <row r="146" spans="1:22" x14ac:dyDescent="0.25">
      <c r="A146" s="13"/>
      <c r="B146" s="26"/>
      <c r="C146" s="26"/>
      <c r="D146" s="26"/>
      <c r="E146" s="26"/>
      <c r="F146" s="26"/>
      <c r="G146" s="26"/>
      <c r="H146" s="26"/>
      <c r="I146" s="26"/>
      <c r="J146" s="26"/>
      <c r="K146" s="26"/>
      <c r="L146" s="26"/>
      <c r="M146" s="26"/>
      <c r="N146" s="26"/>
      <c r="O146" s="26"/>
      <c r="P146" s="26"/>
      <c r="V146" s="58"/>
    </row>
    <row r="147" spans="1:22" x14ac:dyDescent="0.25">
      <c r="A147" s="13"/>
      <c r="B147" s="26"/>
      <c r="C147" s="26"/>
      <c r="D147" s="26"/>
      <c r="E147" s="26"/>
      <c r="F147" s="26"/>
      <c r="G147" s="26"/>
      <c r="H147" s="26"/>
      <c r="I147" s="26"/>
      <c r="J147" s="26"/>
      <c r="K147" s="26"/>
      <c r="L147" s="26"/>
      <c r="M147" s="26"/>
      <c r="N147" s="26"/>
      <c r="O147" s="26"/>
      <c r="P147" s="26"/>
      <c r="V147" s="58"/>
    </row>
    <row r="148" spans="1:22" x14ac:dyDescent="0.25">
      <c r="A148" s="13"/>
      <c r="B148" s="26"/>
      <c r="C148" s="26"/>
      <c r="D148" s="26"/>
      <c r="E148" s="26"/>
      <c r="F148" s="26"/>
      <c r="G148" s="26"/>
      <c r="H148" s="26"/>
      <c r="I148" s="26"/>
      <c r="J148" s="26"/>
      <c r="K148" s="26"/>
      <c r="L148" s="26"/>
      <c r="M148" s="26"/>
      <c r="N148" s="26"/>
      <c r="O148" s="26"/>
      <c r="P148" s="26"/>
      <c r="V148" s="58"/>
    </row>
    <row r="149" spans="1:22" x14ac:dyDescent="0.25">
      <c r="A149" s="13"/>
      <c r="B149" s="26"/>
      <c r="C149" s="26"/>
      <c r="D149" s="26"/>
      <c r="E149" s="26"/>
      <c r="F149" s="26"/>
      <c r="G149" s="26"/>
      <c r="H149" s="26"/>
      <c r="I149" s="26"/>
      <c r="J149" s="26"/>
      <c r="K149" s="26"/>
      <c r="L149" s="26"/>
      <c r="M149" s="26"/>
      <c r="N149" s="26"/>
      <c r="O149" s="26"/>
      <c r="P149" s="26"/>
      <c r="V149" s="58"/>
    </row>
    <row r="150" spans="1:22" x14ac:dyDescent="0.25">
      <c r="A150" s="13"/>
      <c r="B150" s="26"/>
      <c r="C150" s="26"/>
      <c r="D150" s="26"/>
      <c r="E150" s="26"/>
      <c r="F150" s="26"/>
      <c r="G150" s="26"/>
      <c r="H150" s="26"/>
      <c r="I150" s="26"/>
      <c r="J150" s="26"/>
      <c r="K150" s="26"/>
      <c r="L150" s="26"/>
      <c r="M150" s="26"/>
      <c r="N150" s="26"/>
      <c r="O150" s="26"/>
      <c r="P150" s="26"/>
      <c r="V150" s="58"/>
    </row>
    <row r="151" spans="1:22" x14ac:dyDescent="0.25">
      <c r="A151" s="13"/>
      <c r="B151" s="26"/>
      <c r="C151" s="26"/>
      <c r="D151" s="26"/>
      <c r="E151" s="26"/>
      <c r="F151" s="26"/>
      <c r="G151" s="26"/>
      <c r="H151" s="26"/>
      <c r="I151" s="26"/>
      <c r="J151" s="26"/>
      <c r="K151" s="26"/>
      <c r="L151" s="26"/>
      <c r="M151" s="26"/>
      <c r="N151" s="26"/>
      <c r="O151" s="26"/>
      <c r="P151" s="26"/>
      <c r="V151" s="58"/>
    </row>
    <row r="152" spans="1:22" x14ac:dyDescent="0.25">
      <c r="A152" s="13"/>
      <c r="B152" s="26"/>
      <c r="C152" s="26"/>
      <c r="D152" s="26"/>
      <c r="E152" s="26"/>
      <c r="F152" s="26"/>
      <c r="G152" s="26"/>
      <c r="H152" s="26"/>
      <c r="I152" s="26"/>
      <c r="J152" s="26"/>
      <c r="K152" s="26"/>
      <c r="L152" s="26"/>
      <c r="M152" s="26"/>
      <c r="N152" s="26"/>
      <c r="O152" s="26"/>
      <c r="P152" s="26"/>
      <c r="V152" s="58"/>
    </row>
    <row r="153" spans="1:22" x14ac:dyDescent="0.25">
      <c r="A153" s="13"/>
      <c r="B153" s="26"/>
      <c r="C153" s="26"/>
      <c r="D153" s="26"/>
      <c r="E153" s="26"/>
      <c r="F153" s="26"/>
      <c r="G153" s="26"/>
      <c r="H153" s="26"/>
      <c r="I153" s="26"/>
      <c r="J153" s="26"/>
      <c r="K153" s="26"/>
      <c r="L153" s="26"/>
      <c r="M153" s="26"/>
      <c r="N153" s="26"/>
      <c r="O153" s="26"/>
      <c r="P153" s="26"/>
      <c r="V153" s="58"/>
    </row>
    <row r="154" spans="1:22" x14ac:dyDescent="0.25">
      <c r="A154" s="13"/>
      <c r="B154" s="26"/>
      <c r="C154" s="26"/>
      <c r="D154" s="26"/>
      <c r="E154" s="26"/>
      <c r="F154" s="26"/>
      <c r="G154" s="26"/>
      <c r="H154" s="26"/>
      <c r="I154" s="26"/>
      <c r="J154" s="26"/>
      <c r="K154" s="26"/>
      <c r="L154" s="26"/>
      <c r="M154" s="26"/>
      <c r="N154" s="26"/>
      <c r="O154" s="26"/>
      <c r="P154" s="26"/>
      <c r="V154" s="58"/>
    </row>
    <row r="155" spans="1:22" x14ac:dyDescent="0.25">
      <c r="A155" s="13"/>
      <c r="B155" s="26"/>
      <c r="C155" s="26"/>
      <c r="D155" s="26"/>
      <c r="E155" s="26"/>
      <c r="F155" s="26"/>
      <c r="G155" s="26"/>
      <c r="H155" s="26"/>
      <c r="I155" s="26"/>
      <c r="J155" s="26"/>
      <c r="K155" s="26"/>
      <c r="L155" s="26"/>
      <c r="M155" s="26"/>
      <c r="N155" s="26"/>
      <c r="O155" s="26"/>
      <c r="P155" s="26"/>
      <c r="V155" s="58"/>
    </row>
    <row r="156" spans="1:22" x14ac:dyDescent="0.25">
      <c r="A156" s="13"/>
      <c r="B156" s="26"/>
      <c r="C156" s="26"/>
      <c r="D156" s="26"/>
      <c r="E156" s="26"/>
      <c r="F156" s="26"/>
      <c r="G156" s="26"/>
      <c r="H156" s="26"/>
      <c r="I156" s="26"/>
      <c r="J156" s="26"/>
      <c r="K156" s="26"/>
      <c r="L156" s="26"/>
      <c r="M156" s="26"/>
      <c r="N156" s="26"/>
      <c r="O156" s="26"/>
      <c r="P156" s="26"/>
      <c r="V156" s="58"/>
    </row>
    <row r="157" spans="1:22" x14ac:dyDescent="0.25">
      <c r="A157" s="13"/>
      <c r="B157" s="26"/>
      <c r="C157" s="26"/>
      <c r="D157" s="26"/>
      <c r="E157" s="26"/>
      <c r="F157" s="26"/>
      <c r="G157" s="26"/>
      <c r="H157" s="26"/>
      <c r="I157" s="26"/>
      <c r="J157" s="26"/>
      <c r="K157" s="26"/>
      <c r="L157" s="26"/>
      <c r="M157" s="26"/>
      <c r="N157" s="26"/>
      <c r="O157" s="26"/>
      <c r="P157" s="26"/>
      <c r="V157" s="58"/>
    </row>
    <row r="158" spans="1:22" x14ac:dyDescent="0.25">
      <c r="A158" s="13"/>
      <c r="B158" s="26"/>
      <c r="C158" s="26"/>
      <c r="D158" s="26"/>
      <c r="E158" s="26"/>
      <c r="F158" s="26"/>
      <c r="G158" s="26"/>
      <c r="H158" s="26"/>
      <c r="I158" s="26"/>
      <c r="J158" s="26"/>
      <c r="K158" s="26"/>
      <c r="L158" s="26"/>
      <c r="M158" s="26"/>
      <c r="N158" s="26"/>
      <c r="O158" s="26"/>
      <c r="P158" s="26"/>
      <c r="V158" s="58"/>
    </row>
    <row r="159" spans="1:22" x14ac:dyDescent="0.25">
      <c r="A159" s="13"/>
      <c r="B159" s="26"/>
      <c r="C159" s="26"/>
      <c r="D159" s="26"/>
      <c r="E159" s="26"/>
      <c r="F159" s="26"/>
      <c r="G159" s="26"/>
      <c r="H159" s="26"/>
      <c r="I159" s="26"/>
      <c r="J159" s="26"/>
      <c r="K159" s="26"/>
      <c r="L159" s="26"/>
      <c r="M159" s="26"/>
      <c r="N159" s="26"/>
      <c r="O159" s="26"/>
      <c r="P159" s="26"/>
      <c r="R159" s="59"/>
      <c r="V159" s="58"/>
    </row>
    <row r="160" spans="1:22" x14ac:dyDescent="0.25">
      <c r="A160" s="13"/>
      <c r="B160" s="26"/>
      <c r="C160" s="26"/>
      <c r="D160" s="26"/>
      <c r="E160" s="26"/>
      <c r="F160" s="26"/>
      <c r="G160" s="26"/>
      <c r="H160" s="26"/>
      <c r="I160" s="26"/>
      <c r="J160" s="26"/>
      <c r="K160" s="26"/>
      <c r="L160" s="26"/>
      <c r="M160" s="26"/>
      <c r="N160" s="26"/>
      <c r="O160" s="26"/>
      <c r="P160" s="26"/>
      <c r="R160" s="59"/>
      <c r="V160" s="58"/>
    </row>
    <row r="161" spans="1:22" x14ac:dyDescent="0.25">
      <c r="A161" s="13"/>
      <c r="B161" s="26"/>
      <c r="C161" s="26"/>
      <c r="D161" s="26"/>
      <c r="E161" s="26"/>
      <c r="F161" s="26"/>
      <c r="G161" s="26"/>
      <c r="H161" s="26"/>
      <c r="I161" s="26"/>
      <c r="J161" s="26"/>
      <c r="K161" s="26"/>
      <c r="L161" s="26"/>
      <c r="M161" s="26"/>
      <c r="N161" s="26"/>
      <c r="O161" s="26"/>
      <c r="P161" s="26"/>
      <c r="R161" s="59"/>
      <c r="V161" s="58"/>
    </row>
    <row r="162" spans="1:22" x14ac:dyDescent="0.25">
      <c r="A162" s="13"/>
      <c r="B162" s="26"/>
      <c r="C162" s="26"/>
      <c r="D162" s="26"/>
      <c r="E162" s="26"/>
      <c r="F162" s="26"/>
      <c r="G162" s="26"/>
      <c r="H162" s="26"/>
      <c r="I162" s="26"/>
      <c r="J162" s="26"/>
      <c r="K162" s="26"/>
      <c r="L162" s="26"/>
      <c r="M162" s="26"/>
      <c r="N162" s="26"/>
      <c r="O162" s="26"/>
      <c r="P162" s="26"/>
      <c r="R162" s="59"/>
      <c r="V162" s="58"/>
    </row>
    <row r="163" spans="1:22" x14ac:dyDescent="0.25">
      <c r="A163" s="13"/>
      <c r="B163" s="26"/>
      <c r="C163" s="26"/>
      <c r="D163" s="26"/>
      <c r="E163" s="26"/>
      <c r="F163" s="26"/>
      <c r="G163" s="26"/>
      <c r="H163" s="26"/>
      <c r="I163" s="26"/>
      <c r="J163" s="26"/>
      <c r="K163" s="26"/>
      <c r="L163" s="26"/>
      <c r="M163" s="26"/>
      <c r="N163" s="26"/>
      <c r="O163" s="26"/>
      <c r="P163" s="26"/>
      <c r="R163" s="59"/>
      <c r="V163" s="58"/>
    </row>
    <row r="164" spans="1:22" x14ac:dyDescent="0.25">
      <c r="A164" s="13"/>
      <c r="B164" s="26"/>
      <c r="C164" s="26"/>
      <c r="D164" s="26"/>
      <c r="E164" s="26"/>
      <c r="F164" s="26"/>
      <c r="G164" s="26"/>
      <c r="H164" s="26"/>
      <c r="I164" s="26"/>
      <c r="J164" s="26"/>
      <c r="K164" s="26"/>
      <c r="L164" s="26"/>
      <c r="M164" s="26"/>
      <c r="N164" s="26"/>
      <c r="O164" s="26"/>
      <c r="P164" s="26"/>
      <c r="R164" s="59"/>
      <c r="S164" s="60"/>
      <c r="V164" s="58"/>
    </row>
    <row r="165" spans="1:22" x14ac:dyDescent="0.25">
      <c r="A165" s="13"/>
      <c r="B165" s="26"/>
      <c r="C165" s="26"/>
      <c r="D165" s="26"/>
      <c r="E165" s="26"/>
      <c r="F165" s="26"/>
      <c r="G165" s="26"/>
      <c r="H165" s="26"/>
      <c r="I165" s="26"/>
      <c r="J165" s="26"/>
      <c r="K165" s="26"/>
      <c r="L165" s="26"/>
      <c r="M165" s="26"/>
      <c r="N165" s="26"/>
      <c r="O165" s="26"/>
      <c r="P165" s="26"/>
      <c r="R165" s="59"/>
      <c r="V165" s="58"/>
    </row>
    <row r="166" spans="1:22" x14ac:dyDescent="0.25">
      <c r="A166" s="13"/>
      <c r="B166" s="26"/>
      <c r="C166" s="26"/>
      <c r="D166" s="26"/>
      <c r="E166" s="26"/>
      <c r="F166" s="26"/>
      <c r="G166" s="26"/>
      <c r="H166" s="26"/>
      <c r="I166" s="26"/>
      <c r="J166" s="26"/>
      <c r="K166" s="26"/>
      <c r="L166" s="26"/>
      <c r="M166" s="26"/>
      <c r="N166" s="26"/>
      <c r="O166" s="26"/>
      <c r="P166" s="26"/>
      <c r="R166" s="59"/>
      <c r="S166" s="60"/>
      <c r="V166" s="58"/>
    </row>
    <row r="167" spans="1:22" x14ac:dyDescent="0.25">
      <c r="A167" s="13"/>
      <c r="B167" s="26"/>
      <c r="C167" s="26"/>
      <c r="D167" s="26"/>
      <c r="E167" s="26"/>
      <c r="F167" s="26"/>
      <c r="G167" s="26"/>
      <c r="H167" s="26"/>
      <c r="I167" s="26"/>
      <c r="J167" s="26"/>
      <c r="K167" s="26"/>
      <c r="L167" s="26"/>
      <c r="M167" s="26"/>
      <c r="N167" s="26"/>
      <c r="O167" s="26"/>
      <c r="P167" s="26"/>
      <c r="R167" s="59"/>
      <c r="V167" s="58"/>
    </row>
    <row r="168" spans="1:22" x14ac:dyDescent="0.25">
      <c r="A168" s="13"/>
      <c r="B168" s="26"/>
      <c r="C168" s="26"/>
      <c r="D168" s="26"/>
      <c r="E168" s="26"/>
      <c r="F168" s="26"/>
      <c r="G168" s="26"/>
      <c r="H168" s="26"/>
      <c r="I168" s="26"/>
      <c r="J168" s="26"/>
      <c r="K168" s="26"/>
      <c r="L168" s="26"/>
      <c r="M168" s="26"/>
      <c r="N168" s="26"/>
      <c r="O168" s="26"/>
      <c r="P168" s="26"/>
      <c r="S168" s="60"/>
      <c r="V168" s="58"/>
    </row>
    <row r="169" spans="1:22" x14ac:dyDescent="0.25">
      <c r="A169" s="13"/>
      <c r="B169" s="26"/>
      <c r="C169" s="26"/>
      <c r="D169" s="26"/>
      <c r="E169" s="26"/>
      <c r="F169" s="26"/>
      <c r="G169" s="26"/>
      <c r="H169" s="26"/>
      <c r="I169" s="26"/>
      <c r="J169" s="26"/>
      <c r="K169" s="26"/>
      <c r="L169" s="26"/>
      <c r="M169" s="26"/>
      <c r="N169" s="26"/>
      <c r="O169" s="26"/>
      <c r="P169" s="26"/>
      <c r="V169" s="58"/>
    </row>
    <row r="170" spans="1:22" x14ac:dyDescent="0.25">
      <c r="A170" s="13"/>
      <c r="B170" s="26"/>
      <c r="C170" s="26"/>
      <c r="D170" s="26"/>
      <c r="E170" s="26"/>
      <c r="F170" s="26"/>
      <c r="G170" s="26"/>
      <c r="H170" s="26"/>
      <c r="I170" s="26"/>
      <c r="J170" s="26"/>
      <c r="K170" s="26"/>
      <c r="L170" s="26"/>
      <c r="M170" s="26"/>
      <c r="N170" s="26"/>
      <c r="O170" s="26"/>
      <c r="P170" s="26"/>
      <c r="S170" s="60"/>
      <c r="V170" s="58"/>
    </row>
    <row r="171" spans="1:22" x14ac:dyDescent="0.25">
      <c r="A171" s="13"/>
      <c r="B171" s="26"/>
      <c r="C171" s="26"/>
      <c r="D171" s="26"/>
      <c r="E171" s="26"/>
      <c r="F171" s="26"/>
      <c r="G171" s="26"/>
      <c r="H171" s="26"/>
      <c r="I171" s="26"/>
      <c r="J171" s="26"/>
      <c r="K171" s="26"/>
      <c r="L171" s="26"/>
      <c r="M171" s="26"/>
      <c r="N171" s="26"/>
      <c r="O171" s="26"/>
      <c r="P171" s="26"/>
      <c r="V171" s="58"/>
    </row>
    <row r="172" spans="1:22" x14ac:dyDescent="0.25">
      <c r="A172" s="13"/>
      <c r="B172" s="26"/>
      <c r="C172" s="26"/>
      <c r="D172" s="26"/>
      <c r="E172" s="26"/>
      <c r="F172" s="26"/>
      <c r="G172" s="26"/>
      <c r="H172" s="26"/>
      <c r="I172" s="26"/>
      <c r="J172" s="26"/>
      <c r="K172" s="26"/>
      <c r="L172" s="26"/>
      <c r="M172" s="26"/>
      <c r="N172" s="26"/>
      <c r="O172" s="26"/>
      <c r="P172" s="26"/>
      <c r="V172" s="58"/>
    </row>
    <row r="173" spans="1:22" x14ac:dyDescent="0.25">
      <c r="A173" s="13"/>
      <c r="B173" s="26"/>
      <c r="C173" s="26"/>
      <c r="D173" s="26"/>
      <c r="E173" s="26"/>
      <c r="F173" s="26"/>
      <c r="G173" s="26"/>
      <c r="H173" s="26"/>
      <c r="I173" s="26"/>
      <c r="J173" s="26"/>
      <c r="K173" s="26"/>
      <c r="L173" s="26"/>
      <c r="M173" s="26"/>
      <c r="N173" s="26"/>
      <c r="O173" s="26"/>
      <c r="P173" s="26"/>
      <c r="V173" s="58"/>
    </row>
    <row r="174" spans="1:22" x14ac:dyDescent="0.25">
      <c r="A174" s="13"/>
      <c r="B174" s="26"/>
      <c r="C174" s="26"/>
      <c r="D174" s="26"/>
      <c r="E174" s="26"/>
      <c r="F174" s="26"/>
      <c r="G174" s="26"/>
      <c r="H174" s="26"/>
      <c r="I174" s="26"/>
      <c r="J174" s="26"/>
      <c r="K174" s="26"/>
      <c r="L174" s="26"/>
      <c r="M174" s="26"/>
      <c r="N174" s="26"/>
      <c r="O174" s="26"/>
      <c r="P174" s="26"/>
      <c r="V174" s="58"/>
    </row>
    <row r="175" spans="1:22" x14ac:dyDescent="0.25">
      <c r="A175" s="13"/>
      <c r="B175" s="26"/>
      <c r="C175" s="26"/>
      <c r="D175" s="26"/>
      <c r="E175" s="26"/>
      <c r="F175" s="26"/>
      <c r="G175" s="26"/>
      <c r="H175" s="26"/>
      <c r="I175" s="26"/>
      <c r="J175" s="26"/>
      <c r="K175" s="26"/>
      <c r="L175" s="26"/>
      <c r="M175" s="26"/>
      <c r="N175" s="26"/>
      <c r="O175" s="26"/>
      <c r="P175" s="26"/>
      <c r="R175" s="61"/>
      <c r="V175" s="58"/>
    </row>
    <row r="176" spans="1:22" x14ac:dyDescent="0.25">
      <c r="A176" s="13"/>
      <c r="B176" s="26"/>
      <c r="C176" s="26"/>
      <c r="D176" s="26"/>
      <c r="E176" s="26"/>
      <c r="F176" s="26"/>
      <c r="G176" s="26"/>
      <c r="H176" s="26"/>
      <c r="I176" s="26"/>
      <c r="J176" s="26"/>
      <c r="K176" s="26"/>
      <c r="L176" s="26"/>
      <c r="M176" s="26"/>
      <c r="N176" s="26"/>
      <c r="O176" s="26"/>
      <c r="P176" s="26"/>
      <c r="V176" s="58"/>
    </row>
    <row r="177" spans="1:24" x14ac:dyDescent="0.25">
      <c r="A177" s="13"/>
      <c r="B177" s="26"/>
      <c r="C177" s="26"/>
      <c r="D177" s="26"/>
      <c r="E177" s="26"/>
      <c r="F177" s="26"/>
      <c r="G177" s="26"/>
      <c r="H177" s="26"/>
      <c r="I177" s="26"/>
      <c r="J177" s="26"/>
      <c r="K177" s="26"/>
      <c r="L177" s="26"/>
      <c r="M177" s="26"/>
      <c r="N177" s="26"/>
      <c r="O177" s="26"/>
      <c r="P177" s="26"/>
      <c r="R177" s="61"/>
      <c r="V177" s="58"/>
    </row>
    <row r="178" spans="1:24" x14ac:dyDescent="0.25">
      <c r="A178" s="13"/>
      <c r="B178" s="26"/>
      <c r="C178" s="26"/>
      <c r="D178" s="26"/>
      <c r="E178" s="26"/>
      <c r="F178" s="26"/>
      <c r="G178" s="26"/>
      <c r="H178" s="26"/>
      <c r="I178" s="26"/>
      <c r="J178" s="26"/>
      <c r="K178" s="26"/>
      <c r="L178" s="26"/>
      <c r="M178" s="26"/>
      <c r="N178" s="26"/>
      <c r="O178" s="26"/>
      <c r="P178" s="26"/>
      <c r="V178" s="58"/>
    </row>
    <row r="179" spans="1:24" x14ac:dyDescent="0.25">
      <c r="A179" s="13"/>
      <c r="B179" s="26"/>
      <c r="C179" s="26"/>
      <c r="D179" s="26"/>
      <c r="E179" s="26"/>
      <c r="F179" s="26"/>
      <c r="G179" s="26"/>
      <c r="H179" s="26"/>
      <c r="I179" s="26"/>
      <c r="J179" s="26"/>
      <c r="K179" s="26"/>
      <c r="L179" s="26"/>
      <c r="M179" s="26"/>
      <c r="N179" s="26"/>
      <c r="O179" s="26"/>
      <c r="P179" s="26"/>
      <c r="R179" s="61"/>
      <c r="V179" s="58"/>
    </row>
    <row r="180" spans="1:24" x14ac:dyDescent="0.25">
      <c r="A180" s="13"/>
      <c r="B180" s="26"/>
      <c r="C180" s="26"/>
      <c r="D180" s="26"/>
      <c r="E180" s="26"/>
      <c r="F180" s="26"/>
      <c r="G180" s="26"/>
      <c r="H180" s="26"/>
      <c r="I180" s="26"/>
      <c r="J180" s="26"/>
      <c r="K180" s="26"/>
      <c r="L180" s="26"/>
      <c r="M180" s="26"/>
      <c r="N180" s="26"/>
      <c r="O180" s="26"/>
      <c r="P180" s="26"/>
      <c r="R180" s="59"/>
      <c r="V180" s="58"/>
    </row>
    <row r="181" spans="1:24" x14ac:dyDescent="0.25">
      <c r="A181" s="13"/>
      <c r="B181" s="26"/>
      <c r="C181" s="26"/>
      <c r="D181" s="26"/>
      <c r="E181" s="26"/>
      <c r="F181" s="26"/>
      <c r="G181" s="26"/>
      <c r="H181" s="26"/>
      <c r="I181" s="26"/>
      <c r="J181" s="26"/>
      <c r="K181" s="26"/>
      <c r="L181" s="26"/>
      <c r="M181" s="26"/>
      <c r="N181" s="26"/>
      <c r="O181" s="26"/>
      <c r="P181" s="26"/>
      <c r="R181" s="59"/>
      <c r="V181" s="58"/>
    </row>
    <row r="182" spans="1:24" ht="14.4" x14ac:dyDescent="0.3">
      <c r="A182" s="13"/>
      <c r="B182" s="26"/>
      <c r="C182" s="26"/>
      <c r="D182" s="26"/>
      <c r="E182" s="26"/>
      <c r="F182" s="26"/>
      <c r="G182" s="26"/>
      <c r="H182" s="26"/>
      <c r="I182" s="26"/>
      <c r="J182" s="26"/>
      <c r="K182" s="26"/>
      <c r="L182" s="26"/>
      <c r="M182" s="26"/>
      <c r="N182" s="26"/>
      <c r="O182" s="26"/>
      <c r="P182" s="26"/>
      <c r="R182" s="59"/>
      <c r="V182" s="58"/>
      <c r="X182" s="65"/>
    </row>
    <row r="183" spans="1:24" x14ac:dyDescent="0.25">
      <c r="A183" s="13"/>
      <c r="B183" s="26"/>
      <c r="C183" s="26"/>
      <c r="D183" s="26"/>
      <c r="E183" s="26"/>
      <c r="F183" s="26"/>
      <c r="G183" s="26"/>
      <c r="H183" s="26"/>
      <c r="I183" s="26"/>
      <c r="J183" s="26"/>
      <c r="K183" s="26"/>
      <c r="L183" s="26"/>
      <c r="M183" s="26"/>
      <c r="N183" s="26"/>
      <c r="O183" s="26"/>
      <c r="P183" s="26"/>
      <c r="R183" s="59"/>
      <c r="V183" s="58"/>
    </row>
    <row r="184" spans="1:24" x14ac:dyDescent="0.25">
      <c r="A184" s="13"/>
      <c r="B184" s="26"/>
      <c r="C184" s="26"/>
      <c r="D184" s="26"/>
      <c r="E184" s="26"/>
      <c r="F184" s="26"/>
      <c r="G184" s="26"/>
      <c r="H184" s="26"/>
      <c r="I184" s="26"/>
      <c r="J184" s="26"/>
      <c r="K184" s="26"/>
      <c r="L184" s="26"/>
      <c r="M184" s="26"/>
      <c r="N184" s="26"/>
      <c r="O184" s="26"/>
      <c r="P184" s="26"/>
      <c r="R184" s="59"/>
      <c r="V184" s="58"/>
    </row>
    <row r="185" spans="1:24" x14ac:dyDescent="0.25">
      <c r="A185" s="13"/>
      <c r="B185" s="26"/>
      <c r="C185" s="26"/>
      <c r="D185" s="26"/>
      <c r="E185" s="26"/>
      <c r="F185" s="26"/>
      <c r="G185" s="26"/>
      <c r="H185" s="26"/>
      <c r="I185" s="26"/>
      <c r="J185" s="26"/>
      <c r="K185" s="26"/>
      <c r="L185" s="26"/>
      <c r="M185" s="26"/>
      <c r="N185" s="26"/>
      <c r="O185" s="26"/>
      <c r="P185" s="26"/>
      <c r="R185" s="59"/>
      <c r="V185" s="58"/>
    </row>
    <row r="186" spans="1:24" ht="14.4" x14ac:dyDescent="0.3">
      <c r="A186" s="13"/>
      <c r="B186" s="26"/>
      <c r="C186" s="26"/>
      <c r="D186" s="26"/>
      <c r="E186" s="26"/>
      <c r="F186" s="26"/>
      <c r="G186" s="26"/>
      <c r="H186" s="26"/>
      <c r="I186" s="26"/>
      <c r="J186" s="26"/>
      <c r="K186" s="26"/>
      <c r="L186" s="26"/>
      <c r="M186" s="26"/>
      <c r="N186" s="26"/>
      <c r="O186" s="26"/>
      <c r="P186" s="26"/>
      <c r="R186" s="59"/>
      <c r="S186" s="62"/>
      <c r="T186" s="62"/>
      <c r="V186" s="63"/>
      <c r="W186" s="64"/>
    </row>
    <row r="187" spans="1:24" x14ac:dyDescent="0.25">
      <c r="A187" s="13"/>
      <c r="B187" s="26"/>
      <c r="C187" s="26"/>
      <c r="D187" s="26"/>
      <c r="E187" s="26"/>
      <c r="F187" s="26"/>
      <c r="G187" s="26"/>
      <c r="H187" s="26"/>
      <c r="I187" s="26"/>
      <c r="J187" s="26"/>
      <c r="K187" s="26"/>
      <c r="L187" s="26"/>
      <c r="M187" s="26"/>
      <c r="N187" s="26"/>
      <c r="O187" s="26"/>
      <c r="P187" s="26"/>
      <c r="R187" s="59"/>
      <c r="V187" s="58"/>
    </row>
    <row r="188" spans="1:24" x14ac:dyDescent="0.25">
      <c r="A188" s="13"/>
      <c r="B188" s="26"/>
      <c r="C188" s="26"/>
      <c r="D188" s="26"/>
      <c r="E188" s="26"/>
      <c r="F188" s="26"/>
      <c r="G188" s="26"/>
      <c r="H188" s="26"/>
      <c r="I188" s="26"/>
      <c r="J188" s="26"/>
      <c r="K188" s="26"/>
      <c r="L188" s="26"/>
      <c r="M188" s="26"/>
      <c r="N188" s="26"/>
      <c r="O188" s="26"/>
      <c r="P188" s="26"/>
      <c r="R188" s="59"/>
      <c r="V188" s="58"/>
    </row>
    <row r="189" spans="1:24" x14ac:dyDescent="0.25">
      <c r="A189" s="13"/>
      <c r="B189" s="26"/>
      <c r="C189" s="26"/>
      <c r="D189" s="26"/>
      <c r="E189" s="26"/>
      <c r="F189" s="26"/>
      <c r="G189" s="26"/>
      <c r="H189" s="26"/>
      <c r="I189" s="26"/>
      <c r="J189" s="26"/>
      <c r="K189" s="26"/>
      <c r="L189" s="26"/>
      <c r="M189" s="26"/>
      <c r="N189" s="26"/>
      <c r="O189" s="26"/>
      <c r="P189" s="26"/>
      <c r="V189" s="58"/>
    </row>
    <row r="190" spans="1:24" x14ac:dyDescent="0.25">
      <c r="A190" s="13"/>
      <c r="B190" s="26"/>
      <c r="C190" s="26"/>
      <c r="D190" s="26"/>
      <c r="E190" s="26"/>
      <c r="F190" s="26"/>
      <c r="G190" s="26"/>
      <c r="H190" s="26"/>
      <c r="I190" s="26"/>
      <c r="J190" s="26"/>
      <c r="K190" s="26"/>
      <c r="L190" s="26"/>
      <c r="M190" s="26"/>
      <c r="N190" s="26"/>
      <c r="O190" s="26"/>
      <c r="P190" s="26"/>
      <c r="V190" s="58"/>
    </row>
    <row r="191" spans="1:24" x14ac:dyDescent="0.25">
      <c r="A191" s="13"/>
      <c r="B191" s="26"/>
      <c r="C191" s="26"/>
      <c r="D191" s="26"/>
      <c r="E191" s="26"/>
      <c r="F191" s="26"/>
      <c r="G191" s="26"/>
      <c r="H191" s="26"/>
      <c r="I191" s="26"/>
      <c r="J191" s="26"/>
      <c r="K191" s="26"/>
      <c r="L191" s="26"/>
      <c r="M191" s="26"/>
      <c r="N191" s="26"/>
      <c r="O191" s="26"/>
      <c r="P191" s="26"/>
      <c r="V191" s="58"/>
    </row>
    <row r="192" spans="1:24" x14ac:dyDescent="0.25">
      <c r="A192" s="13"/>
      <c r="B192" s="26"/>
      <c r="C192" s="26"/>
      <c r="D192" s="26"/>
      <c r="E192" s="26"/>
      <c r="F192" s="26"/>
      <c r="G192" s="26"/>
      <c r="H192" s="26"/>
      <c r="I192" s="26"/>
      <c r="J192" s="26"/>
      <c r="K192" s="26"/>
      <c r="L192" s="26"/>
      <c r="M192" s="26"/>
      <c r="N192" s="26"/>
      <c r="O192" s="26"/>
      <c r="P192" s="26"/>
      <c r="V192" s="58"/>
    </row>
    <row r="193" spans="1:22" x14ac:dyDescent="0.25">
      <c r="A193" s="13"/>
      <c r="B193" s="26"/>
      <c r="C193" s="26"/>
      <c r="D193" s="26"/>
      <c r="E193" s="26"/>
      <c r="F193" s="26"/>
      <c r="G193" s="26"/>
      <c r="H193" s="26"/>
      <c r="I193" s="26"/>
      <c r="J193" s="26"/>
      <c r="K193" s="26"/>
      <c r="L193" s="26"/>
      <c r="M193" s="26"/>
      <c r="N193" s="26"/>
      <c r="O193" s="26"/>
      <c r="P193" s="26"/>
      <c r="V193" s="58"/>
    </row>
    <row r="194" spans="1:22" x14ac:dyDescent="0.25">
      <c r="A194" s="13"/>
      <c r="B194" s="26"/>
      <c r="C194" s="26"/>
      <c r="D194" s="26"/>
      <c r="E194" s="26"/>
      <c r="F194" s="26"/>
      <c r="G194" s="26"/>
      <c r="H194" s="26"/>
      <c r="I194" s="26"/>
      <c r="J194" s="26"/>
      <c r="K194" s="26"/>
      <c r="L194" s="26"/>
      <c r="M194" s="26"/>
      <c r="N194" s="26"/>
      <c r="O194" s="26"/>
      <c r="P194" s="26"/>
      <c r="V194" s="58"/>
    </row>
    <row r="195" spans="1:22" x14ac:dyDescent="0.25">
      <c r="A195" s="13"/>
      <c r="B195" s="26"/>
      <c r="C195" s="26"/>
      <c r="D195" s="26"/>
      <c r="E195" s="26"/>
      <c r="F195" s="26"/>
      <c r="G195" s="26"/>
      <c r="H195" s="26"/>
      <c r="I195" s="26"/>
      <c r="J195" s="26"/>
      <c r="K195" s="26"/>
      <c r="L195" s="26"/>
      <c r="M195" s="26"/>
      <c r="N195" s="26"/>
      <c r="O195" s="26"/>
      <c r="P195" s="26"/>
      <c r="V195" s="58"/>
    </row>
    <row r="196" spans="1:22" x14ac:dyDescent="0.25">
      <c r="A196" s="13"/>
      <c r="B196" s="26"/>
      <c r="C196" s="26"/>
      <c r="D196" s="26"/>
      <c r="E196" s="26"/>
      <c r="F196" s="26"/>
      <c r="G196" s="26"/>
      <c r="H196" s="26"/>
      <c r="I196" s="26"/>
      <c r="J196" s="26"/>
      <c r="K196" s="26"/>
      <c r="L196" s="26"/>
      <c r="M196" s="26"/>
      <c r="N196" s="26"/>
      <c r="O196" s="26"/>
      <c r="P196" s="26"/>
      <c r="V196" s="58"/>
    </row>
    <row r="197" spans="1:22" x14ac:dyDescent="0.25">
      <c r="A197" s="13"/>
      <c r="B197" s="26"/>
      <c r="C197" s="26"/>
      <c r="D197" s="26"/>
      <c r="E197" s="26"/>
      <c r="F197" s="26"/>
      <c r="G197" s="26"/>
      <c r="H197" s="26"/>
      <c r="I197" s="26"/>
      <c r="J197" s="26"/>
      <c r="K197" s="26"/>
      <c r="L197" s="26"/>
      <c r="M197" s="26"/>
      <c r="N197" s="26"/>
      <c r="O197" s="26"/>
      <c r="P197" s="26"/>
      <c r="V197" s="58"/>
    </row>
    <row r="198" spans="1:22" x14ac:dyDescent="0.25">
      <c r="A198" s="13"/>
      <c r="B198" s="26"/>
      <c r="C198" s="26"/>
      <c r="D198" s="26"/>
      <c r="E198" s="26"/>
      <c r="F198" s="26"/>
      <c r="G198" s="26"/>
      <c r="H198" s="26"/>
      <c r="I198" s="26"/>
      <c r="J198" s="26"/>
      <c r="K198" s="26"/>
      <c r="L198" s="26"/>
      <c r="M198" s="26"/>
      <c r="N198" s="26"/>
      <c r="O198" s="26"/>
      <c r="P198" s="26"/>
      <c r="V198" s="58"/>
    </row>
    <row r="199" spans="1:22" x14ac:dyDescent="0.25">
      <c r="A199" s="13"/>
      <c r="B199" s="26"/>
      <c r="C199" s="26"/>
      <c r="D199" s="26"/>
      <c r="E199" s="26"/>
      <c r="F199" s="26"/>
      <c r="G199" s="26"/>
      <c r="H199" s="26"/>
      <c r="I199" s="26"/>
      <c r="J199" s="26"/>
      <c r="K199" s="26"/>
      <c r="L199" s="26"/>
      <c r="M199" s="26"/>
      <c r="N199" s="26"/>
      <c r="O199" s="26"/>
      <c r="P199" s="26"/>
      <c r="V199" s="58"/>
    </row>
    <row r="200" spans="1:22" x14ac:dyDescent="0.25">
      <c r="A200" s="13"/>
      <c r="B200" s="26"/>
      <c r="C200" s="26"/>
      <c r="D200" s="26"/>
      <c r="E200" s="26"/>
      <c r="F200" s="26"/>
      <c r="G200" s="26"/>
      <c r="H200" s="26"/>
      <c r="I200" s="26"/>
      <c r="J200" s="26"/>
      <c r="K200" s="26"/>
      <c r="L200" s="26"/>
      <c r="M200" s="26"/>
      <c r="N200" s="26"/>
      <c r="O200" s="26"/>
      <c r="P200" s="26"/>
      <c r="V200" s="58"/>
    </row>
    <row r="201" spans="1:22" x14ac:dyDescent="0.25">
      <c r="A201" s="13"/>
      <c r="B201" s="26"/>
      <c r="C201" s="26"/>
      <c r="D201" s="26"/>
      <c r="E201" s="26"/>
      <c r="F201" s="26"/>
      <c r="G201" s="26"/>
      <c r="H201" s="26"/>
      <c r="I201" s="26"/>
      <c r="J201" s="26"/>
      <c r="K201" s="26"/>
      <c r="L201" s="26"/>
      <c r="M201" s="26"/>
      <c r="N201" s="26"/>
      <c r="O201" s="26"/>
      <c r="P201" s="26"/>
      <c r="V201" s="58"/>
    </row>
    <row r="202" spans="1:22" x14ac:dyDescent="0.25">
      <c r="A202" s="13"/>
      <c r="B202" s="26"/>
      <c r="C202" s="26"/>
      <c r="D202" s="26"/>
      <c r="E202" s="26"/>
      <c r="F202" s="26"/>
      <c r="G202" s="26"/>
      <c r="H202" s="26"/>
      <c r="I202" s="26"/>
      <c r="J202" s="26"/>
      <c r="K202" s="26"/>
      <c r="L202" s="26"/>
      <c r="M202" s="26"/>
      <c r="N202" s="26"/>
      <c r="O202" s="26"/>
      <c r="P202" s="26"/>
      <c r="V202" s="58"/>
    </row>
    <row r="203" spans="1:22" x14ac:dyDescent="0.25">
      <c r="A203" s="13"/>
      <c r="B203" s="26"/>
      <c r="C203" s="26"/>
      <c r="D203" s="26"/>
      <c r="E203" s="26"/>
      <c r="F203" s="26"/>
      <c r="G203" s="26"/>
      <c r="H203" s="26"/>
      <c r="I203" s="26"/>
      <c r="J203" s="26"/>
      <c r="K203" s="26"/>
      <c r="L203" s="26"/>
      <c r="M203" s="26"/>
      <c r="N203" s="26"/>
      <c r="O203" s="26"/>
      <c r="P203" s="26"/>
      <c r="V203" s="58"/>
    </row>
    <row r="204" spans="1:22" x14ac:dyDescent="0.25">
      <c r="A204" s="13"/>
      <c r="B204" s="26"/>
      <c r="C204" s="26"/>
      <c r="D204" s="26"/>
      <c r="E204" s="26"/>
      <c r="F204" s="26"/>
      <c r="G204" s="26"/>
      <c r="H204" s="26"/>
      <c r="I204" s="26"/>
      <c r="J204" s="26"/>
      <c r="K204" s="26"/>
      <c r="L204" s="26"/>
      <c r="M204" s="26"/>
      <c r="N204" s="26"/>
      <c r="O204" s="26"/>
      <c r="P204" s="26"/>
      <c r="V204" s="58"/>
    </row>
    <row r="205" spans="1:22" x14ac:dyDescent="0.25">
      <c r="A205" s="13"/>
      <c r="B205" s="26"/>
      <c r="C205" s="26"/>
      <c r="D205" s="26"/>
      <c r="E205" s="26"/>
      <c r="F205" s="26"/>
      <c r="G205" s="26"/>
      <c r="H205" s="26"/>
      <c r="I205" s="26"/>
      <c r="J205" s="26"/>
      <c r="K205" s="26"/>
      <c r="L205" s="26"/>
      <c r="M205" s="26"/>
      <c r="N205" s="26"/>
      <c r="O205" s="26"/>
      <c r="P205" s="26"/>
      <c r="V205" s="58"/>
    </row>
    <row r="206" spans="1:22" x14ac:dyDescent="0.25">
      <c r="A206" s="13"/>
      <c r="B206" s="26"/>
      <c r="C206" s="26"/>
      <c r="D206" s="26"/>
      <c r="E206" s="26"/>
      <c r="F206" s="26"/>
      <c r="G206" s="26"/>
      <c r="H206" s="26"/>
      <c r="I206" s="26"/>
      <c r="J206" s="26"/>
      <c r="K206" s="26"/>
      <c r="L206" s="26"/>
      <c r="M206" s="26"/>
      <c r="N206" s="26"/>
      <c r="O206" s="26"/>
      <c r="P206" s="26"/>
    </row>
    <row r="207" spans="1:22" x14ac:dyDescent="0.25">
      <c r="A207" s="13"/>
      <c r="B207" s="26"/>
      <c r="C207" s="26"/>
      <c r="D207" s="26"/>
      <c r="E207" s="26"/>
      <c r="F207" s="26"/>
      <c r="G207" s="26"/>
      <c r="H207" s="26"/>
      <c r="I207" s="26"/>
      <c r="J207" s="26"/>
      <c r="K207" s="26"/>
      <c r="L207" s="26"/>
      <c r="M207" s="26"/>
      <c r="N207" s="26"/>
      <c r="O207" s="26"/>
      <c r="P207" s="26"/>
    </row>
    <row r="208" spans="1:22" x14ac:dyDescent="0.25">
      <c r="A208" s="13"/>
      <c r="B208" s="26"/>
      <c r="C208" s="26"/>
      <c r="D208" s="26"/>
      <c r="E208" s="26"/>
      <c r="F208" s="26"/>
      <c r="G208" s="26"/>
      <c r="H208" s="26"/>
      <c r="I208" s="26"/>
      <c r="J208" s="26"/>
      <c r="K208" s="26"/>
      <c r="L208" s="26"/>
      <c r="M208" s="26"/>
      <c r="N208" s="26"/>
      <c r="O208" s="26"/>
      <c r="P208" s="26"/>
    </row>
    <row r="209" spans="1:22" x14ac:dyDescent="0.25">
      <c r="A209" s="13"/>
      <c r="B209" s="26"/>
      <c r="C209" s="26"/>
      <c r="D209" s="26"/>
      <c r="E209" s="26"/>
      <c r="F209" s="26"/>
      <c r="G209" s="26"/>
      <c r="H209" s="26"/>
      <c r="I209" s="26"/>
      <c r="J209" s="26"/>
      <c r="K209" s="26"/>
      <c r="L209" s="26"/>
      <c r="M209" s="26"/>
      <c r="N209" s="26"/>
      <c r="O209" s="26"/>
      <c r="P209" s="26"/>
    </row>
    <row r="210" spans="1:22" x14ac:dyDescent="0.25">
      <c r="A210" s="13"/>
      <c r="B210" s="26"/>
      <c r="C210" s="26"/>
      <c r="D210" s="26"/>
      <c r="E210" s="26"/>
      <c r="F210" s="26"/>
      <c r="G210" s="26"/>
      <c r="H210" s="26"/>
      <c r="I210" s="26"/>
      <c r="J210" s="26"/>
      <c r="K210" s="26"/>
      <c r="L210" s="26"/>
      <c r="M210" s="26"/>
      <c r="N210" s="26"/>
      <c r="O210" s="26"/>
      <c r="P210" s="26"/>
      <c r="T210" s="66"/>
      <c r="V210" s="67"/>
    </row>
    <row r="211" spans="1:22" x14ac:dyDescent="0.25">
      <c r="A211" s="13"/>
      <c r="B211" s="26"/>
      <c r="C211" s="26"/>
      <c r="D211" s="26"/>
      <c r="E211" s="26"/>
      <c r="F211" s="26"/>
      <c r="G211" s="26"/>
      <c r="H211" s="26"/>
      <c r="I211" s="26"/>
      <c r="J211" s="26"/>
      <c r="K211" s="26"/>
      <c r="L211" s="26"/>
      <c r="M211" s="26"/>
      <c r="N211" s="26"/>
      <c r="O211" s="26"/>
      <c r="P211" s="26"/>
    </row>
    <row r="212" spans="1:22" x14ac:dyDescent="0.25">
      <c r="A212" s="13"/>
      <c r="B212" s="26"/>
      <c r="C212" s="26"/>
      <c r="D212" s="26"/>
      <c r="E212" s="26"/>
      <c r="F212" s="26"/>
      <c r="G212" s="26"/>
      <c r="H212" s="26"/>
      <c r="I212" s="26"/>
      <c r="J212" s="26"/>
      <c r="K212" s="26"/>
      <c r="L212" s="26"/>
      <c r="M212" s="26"/>
      <c r="N212" s="26"/>
      <c r="O212" s="26"/>
      <c r="P212" s="26"/>
      <c r="T212" s="26"/>
    </row>
    <row r="213" spans="1:22" x14ac:dyDescent="0.25">
      <c r="A213" s="13"/>
      <c r="B213" s="26"/>
      <c r="C213" s="26"/>
      <c r="D213" s="26"/>
      <c r="E213" s="26"/>
      <c r="F213" s="26"/>
      <c r="G213" s="26"/>
      <c r="H213" s="26"/>
      <c r="I213" s="26"/>
      <c r="J213" s="26"/>
      <c r="K213" s="26"/>
      <c r="L213" s="26"/>
      <c r="M213" s="26"/>
      <c r="N213" s="26"/>
      <c r="O213" s="26"/>
      <c r="P213" s="26"/>
      <c r="T213" s="26"/>
    </row>
    <row r="214" spans="1:22" x14ac:dyDescent="0.25">
      <c r="A214" s="13"/>
      <c r="B214" s="26"/>
      <c r="C214" s="26"/>
      <c r="D214" s="26"/>
      <c r="E214" s="26"/>
      <c r="F214" s="26"/>
      <c r="G214" s="26"/>
      <c r="H214" s="26"/>
      <c r="I214" s="26"/>
      <c r="J214" s="26"/>
      <c r="K214" s="26"/>
      <c r="L214" s="26"/>
      <c r="M214" s="26"/>
      <c r="N214" s="26"/>
      <c r="O214" s="26"/>
      <c r="P214" s="26"/>
      <c r="T214" s="26"/>
    </row>
    <row r="215" spans="1:22" x14ac:dyDescent="0.25">
      <c r="A215" s="13"/>
      <c r="B215" s="26"/>
      <c r="C215" s="26"/>
      <c r="D215" s="26"/>
      <c r="E215" s="26"/>
      <c r="F215" s="26"/>
      <c r="G215" s="26"/>
      <c r="H215" s="26"/>
      <c r="I215" s="26"/>
      <c r="J215" s="26"/>
      <c r="K215" s="26"/>
      <c r="L215" s="26"/>
      <c r="M215" s="26"/>
      <c r="N215" s="26"/>
      <c r="O215" s="26"/>
      <c r="P215" s="26"/>
      <c r="T215" s="58"/>
    </row>
    <row r="216" spans="1:22" x14ac:dyDescent="0.25">
      <c r="A216" s="13"/>
      <c r="B216" s="26"/>
      <c r="C216" s="26"/>
      <c r="D216" s="26"/>
      <c r="E216" s="26"/>
      <c r="F216" s="26"/>
      <c r="G216" s="26"/>
      <c r="H216" s="26"/>
      <c r="I216" s="26"/>
      <c r="J216" s="26"/>
      <c r="K216" s="26"/>
      <c r="L216" s="26"/>
      <c r="M216" s="26"/>
      <c r="N216" s="26"/>
      <c r="O216" s="26"/>
      <c r="P216" s="26"/>
      <c r="T216" s="58"/>
    </row>
    <row r="217" spans="1:22" x14ac:dyDescent="0.25">
      <c r="A217" s="13"/>
      <c r="B217" s="26"/>
      <c r="C217" s="26"/>
      <c r="D217" s="26"/>
      <c r="E217" s="26"/>
      <c r="F217" s="26"/>
      <c r="G217" s="26"/>
      <c r="H217" s="26"/>
      <c r="I217" s="26"/>
      <c r="J217" s="26"/>
      <c r="K217" s="26"/>
      <c r="L217" s="26"/>
      <c r="M217" s="26"/>
      <c r="N217" s="26"/>
      <c r="O217" s="26"/>
      <c r="P217" s="26"/>
      <c r="T217" s="58"/>
    </row>
    <row r="218" spans="1:22" x14ac:dyDescent="0.25">
      <c r="A218" s="13"/>
      <c r="B218" s="26"/>
      <c r="C218" s="26"/>
      <c r="D218" s="26"/>
      <c r="E218" s="26"/>
      <c r="F218" s="26"/>
      <c r="G218" s="26"/>
      <c r="H218" s="26"/>
      <c r="I218" s="26"/>
      <c r="J218" s="26"/>
      <c r="K218" s="26"/>
      <c r="L218" s="26"/>
      <c r="M218" s="26"/>
      <c r="N218" s="26"/>
      <c r="O218" s="26"/>
      <c r="P218" s="26"/>
      <c r="T218" s="58"/>
    </row>
    <row r="219" spans="1:22" x14ac:dyDescent="0.25">
      <c r="A219" s="13"/>
      <c r="B219" s="26"/>
      <c r="C219" s="26"/>
      <c r="D219" s="26"/>
      <c r="E219" s="26"/>
      <c r="F219" s="26"/>
      <c r="G219" s="26"/>
      <c r="H219" s="26"/>
      <c r="I219" s="26"/>
      <c r="J219" s="26"/>
      <c r="K219" s="26"/>
      <c r="L219" s="26"/>
      <c r="M219" s="26"/>
      <c r="N219" s="26"/>
      <c r="O219" s="26"/>
      <c r="P219" s="26"/>
      <c r="T219" s="58"/>
    </row>
    <row r="220" spans="1:22" x14ac:dyDescent="0.25">
      <c r="A220" s="13"/>
      <c r="B220" s="26"/>
      <c r="C220" s="26"/>
      <c r="D220" s="26"/>
      <c r="E220" s="26"/>
      <c r="F220" s="26"/>
      <c r="G220" s="26"/>
      <c r="H220" s="26"/>
      <c r="I220" s="26"/>
      <c r="J220" s="26"/>
      <c r="K220" s="26"/>
      <c r="L220" s="26"/>
      <c r="M220" s="26"/>
      <c r="N220" s="26"/>
      <c r="O220" s="26"/>
      <c r="P220" s="26"/>
      <c r="T220" s="58"/>
    </row>
    <row r="221" spans="1:22" x14ac:dyDescent="0.25">
      <c r="A221" s="13"/>
      <c r="B221" s="26"/>
      <c r="C221" s="26"/>
      <c r="D221" s="26"/>
      <c r="E221" s="26"/>
      <c r="F221" s="26"/>
      <c r="G221" s="26"/>
      <c r="H221" s="26"/>
      <c r="I221" s="26"/>
      <c r="J221" s="26"/>
      <c r="K221" s="26"/>
      <c r="L221" s="26"/>
      <c r="M221" s="26"/>
      <c r="N221" s="26"/>
      <c r="O221" s="26"/>
      <c r="P221" s="26"/>
      <c r="T221" s="58"/>
    </row>
    <row r="222" spans="1:22" x14ac:dyDescent="0.25">
      <c r="A222" s="13"/>
      <c r="B222" s="26"/>
      <c r="C222" s="26"/>
      <c r="D222" s="26"/>
      <c r="E222" s="26"/>
      <c r="F222" s="26"/>
      <c r="G222" s="26"/>
      <c r="H222" s="26"/>
      <c r="I222" s="26"/>
      <c r="J222" s="26"/>
      <c r="K222" s="26"/>
      <c r="L222" s="26"/>
      <c r="M222" s="26"/>
      <c r="N222" s="26"/>
      <c r="O222" s="26"/>
      <c r="P222" s="26"/>
      <c r="T222" s="58"/>
    </row>
    <row r="223" spans="1:22" x14ac:dyDescent="0.25">
      <c r="A223" s="13"/>
      <c r="B223" s="26"/>
      <c r="C223" s="26"/>
      <c r="D223" s="26"/>
      <c r="E223" s="26"/>
      <c r="F223" s="26"/>
      <c r="G223" s="26"/>
      <c r="H223" s="26"/>
      <c r="I223" s="26"/>
      <c r="J223" s="26"/>
      <c r="K223" s="26"/>
      <c r="L223" s="26"/>
      <c r="M223" s="26"/>
      <c r="N223" s="26"/>
      <c r="O223" s="26"/>
      <c r="P223" s="26"/>
      <c r="T223" s="58"/>
    </row>
    <row r="224" spans="1:22" x14ac:dyDescent="0.25">
      <c r="A224" s="13"/>
      <c r="B224" s="26"/>
      <c r="C224" s="26"/>
      <c r="D224" s="26"/>
      <c r="E224" s="26"/>
      <c r="F224" s="26"/>
      <c r="G224" s="26"/>
      <c r="H224" s="26"/>
      <c r="I224" s="26"/>
      <c r="J224" s="26"/>
      <c r="K224" s="26"/>
      <c r="L224" s="26"/>
      <c r="M224" s="26"/>
      <c r="N224" s="26"/>
      <c r="O224" s="26"/>
      <c r="P224" s="26"/>
      <c r="T224" s="58"/>
    </row>
    <row r="225" spans="1:20" x14ac:dyDescent="0.25">
      <c r="A225" s="13"/>
      <c r="B225" s="26"/>
      <c r="C225" s="26"/>
      <c r="D225" s="26"/>
      <c r="E225" s="26"/>
      <c r="F225" s="26"/>
      <c r="G225" s="26"/>
      <c r="H225" s="26"/>
      <c r="I225" s="26"/>
      <c r="J225" s="26"/>
      <c r="K225" s="26"/>
      <c r="L225" s="26"/>
      <c r="M225" s="26"/>
      <c r="N225" s="26"/>
      <c r="O225" s="26"/>
      <c r="P225" s="26"/>
      <c r="T225" s="58"/>
    </row>
    <row r="226" spans="1:20" x14ac:dyDescent="0.25">
      <c r="A226" s="13"/>
      <c r="B226" s="26"/>
      <c r="C226" s="26"/>
      <c r="D226" s="26"/>
      <c r="E226" s="26"/>
      <c r="F226" s="26"/>
      <c r="G226" s="26"/>
      <c r="H226" s="26"/>
      <c r="I226" s="26"/>
      <c r="J226" s="26"/>
      <c r="K226" s="26"/>
      <c r="L226" s="26"/>
      <c r="M226" s="26"/>
      <c r="N226" s="26"/>
      <c r="O226" s="26"/>
      <c r="P226" s="26"/>
      <c r="T226" s="58"/>
    </row>
    <row r="227" spans="1:20" x14ac:dyDescent="0.25">
      <c r="A227" s="13"/>
      <c r="B227" s="26"/>
      <c r="C227" s="26"/>
      <c r="D227" s="26"/>
      <c r="E227" s="26"/>
      <c r="F227" s="26"/>
      <c r="G227" s="26"/>
      <c r="H227" s="26"/>
      <c r="I227" s="26"/>
      <c r="J227" s="26"/>
      <c r="K227" s="26"/>
      <c r="L227" s="26"/>
      <c r="M227" s="26"/>
      <c r="N227" s="26"/>
      <c r="O227" s="26"/>
      <c r="P227" s="26"/>
      <c r="T227" s="58"/>
    </row>
    <row r="228" spans="1:20" x14ac:dyDescent="0.25">
      <c r="A228" s="13"/>
      <c r="B228" s="26"/>
      <c r="C228" s="26"/>
      <c r="D228" s="26"/>
      <c r="E228" s="26"/>
      <c r="F228" s="26"/>
      <c r="G228" s="26"/>
      <c r="H228" s="26"/>
      <c r="I228" s="26"/>
      <c r="J228" s="26"/>
      <c r="K228" s="26"/>
      <c r="L228" s="26"/>
      <c r="M228" s="26"/>
      <c r="N228" s="26"/>
      <c r="O228" s="26"/>
      <c r="P228" s="26"/>
      <c r="T228" s="58"/>
    </row>
    <row r="229" spans="1:20" x14ac:dyDescent="0.25">
      <c r="A229" s="13"/>
      <c r="B229" s="26"/>
      <c r="C229" s="26"/>
      <c r="D229" s="26"/>
      <c r="E229" s="26"/>
      <c r="F229" s="26"/>
      <c r="G229" s="26"/>
      <c r="H229" s="26"/>
      <c r="I229" s="26"/>
      <c r="J229" s="26"/>
      <c r="K229" s="26"/>
      <c r="L229" s="26"/>
      <c r="M229" s="26"/>
      <c r="N229" s="26"/>
      <c r="O229" s="26"/>
      <c r="P229" s="26"/>
      <c r="T229" s="58"/>
    </row>
    <row r="230" spans="1:20" x14ac:dyDescent="0.25">
      <c r="A230" s="13"/>
      <c r="B230" s="26"/>
      <c r="C230" s="26"/>
      <c r="D230" s="26"/>
      <c r="E230" s="26"/>
      <c r="F230" s="26"/>
      <c r="G230" s="26"/>
      <c r="H230" s="26"/>
      <c r="I230" s="26"/>
      <c r="J230" s="26"/>
      <c r="K230" s="26"/>
      <c r="L230" s="26"/>
      <c r="M230" s="26"/>
      <c r="N230" s="26"/>
      <c r="O230" s="26"/>
      <c r="P230" s="26"/>
      <c r="T230" s="58"/>
    </row>
    <row r="231" spans="1:20" x14ac:dyDescent="0.25">
      <c r="A231" s="13"/>
      <c r="B231" s="26"/>
      <c r="C231" s="26"/>
      <c r="D231" s="26"/>
      <c r="E231" s="26"/>
      <c r="F231" s="26"/>
      <c r="G231" s="26"/>
      <c r="H231" s="26"/>
      <c r="I231" s="26"/>
      <c r="J231" s="26"/>
      <c r="K231" s="26"/>
      <c r="L231" s="26"/>
      <c r="M231" s="26"/>
      <c r="N231" s="26"/>
      <c r="O231" s="26"/>
      <c r="P231" s="26"/>
      <c r="T231" s="58"/>
    </row>
    <row r="232" spans="1:20" x14ac:dyDescent="0.25">
      <c r="A232" s="13"/>
      <c r="B232" s="26"/>
      <c r="C232" s="26"/>
      <c r="D232" s="26"/>
      <c r="E232" s="26"/>
      <c r="F232" s="26"/>
      <c r="G232" s="26"/>
      <c r="H232" s="26"/>
      <c r="I232" s="26"/>
      <c r="J232" s="26"/>
      <c r="K232" s="26"/>
      <c r="L232" s="26"/>
      <c r="M232" s="26"/>
      <c r="N232" s="26"/>
      <c r="O232" s="26"/>
      <c r="P232" s="26"/>
      <c r="T232" s="58"/>
    </row>
    <row r="233" spans="1:20" x14ac:dyDescent="0.25">
      <c r="A233" s="13"/>
      <c r="B233" s="26"/>
      <c r="C233" s="26"/>
      <c r="D233" s="26"/>
      <c r="E233" s="26"/>
      <c r="F233" s="26"/>
      <c r="G233" s="26"/>
      <c r="H233" s="26"/>
      <c r="I233" s="26"/>
      <c r="J233" s="26"/>
      <c r="K233" s="26"/>
      <c r="L233" s="26"/>
      <c r="M233" s="26"/>
      <c r="N233" s="26"/>
      <c r="O233" s="26"/>
      <c r="P233" s="26"/>
      <c r="T233" s="58"/>
    </row>
    <row r="234" spans="1:20" x14ac:dyDescent="0.25">
      <c r="B234" s="26"/>
      <c r="C234" s="26"/>
      <c r="D234" s="26"/>
      <c r="E234" s="26"/>
      <c r="F234" s="26"/>
      <c r="G234" s="26"/>
      <c r="H234" s="26"/>
      <c r="I234" s="26"/>
      <c r="J234" s="26"/>
      <c r="K234" s="26"/>
      <c r="L234" s="26"/>
      <c r="M234" s="26"/>
      <c r="N234" s="26"/>
      <c r="O234" s="26"/>
      <c r="P234" s="26"/>
      <c r="T234" s="58"/>
    </row>
    <row r="235" spans="1:20" x14ac:dyDescent="0.25">
      <c r="B235" s="26"/>
      <c r="C235" s="26"/>
      <c r="D235" s="26"/>
      <c r="E235" s="26"/>
      <c r="F235" s="26"/>
      <c r="G235" s="26"/>
      <c r="H235" s="26"/>
      <c r="I235" s="26"/>
      <c r="J235" s="26"/>
      <c r="K235" s="26"/>
      <c r="L235" s="26"/>
      <c r="M235" s="26"/>
      <c r="N235" s="26"/>
      <c r="O235" s="26"/>
      <c r="P235" s="26"/>
      <c r="T235" s="58"/>
    </row>
    <row r="236" spans="1:20" x14ac:dyDescent="0.25">
      <c r="B236" s="26"/>
      <c r="C236" s="26"/>
      <c r="D236" s="26"/>
      <c r="E236" s="26"/>
      <c r="F236" s="26"/>
      <c r="G236" s="26"/>
      <c r="H236" s="26"/>
      <c r="I236" s="26"/>
      <c r="J236" s="26"/>
      <c r="K236" s="26"/>
      <c r="L236" s="26"/>
      <c r="M236" s="26"/>
      <c r="N236" s="26"/>
      <c r="O236" s="26"/>
      <c r="P236" s="26"/>
      <c r="T236" s="58"/>
    </row>
    <row r="237" spans="1:20" x14ac:dyDescent="0.25">
      <c r="B237" s="26"/>
      <c r="C237" s="26"/>
      <c r="D237" s="26"/>
      <c r="E237" s="26"/>
      <c r="F237" s="26"/>
      <c r="G237" s="26"/>
      <c r="H237" s="26"/>
      <c r="I237" s="26"/>
      <c r="J237" s="26"/>
      <c r="K237" s="26"/>
      <c r="L237" s="26"/>
      <c r="M237" s="26"/>
      <c r="N237" s="26"/>
      <c r="O237" s="26"/>
      <c r="P237" s="26"/>
      <c r="T237" s="58"/>
    </row>
    <row r="238" spans="1:20" x14ac:dyDescent="0.25">
      <c r="B238" s="26"/>
      <c r="C238" s="26"/>
      <c r="D238" s="26"/>
      <c r="E238" s="26"/>
      <c r="F238" s="26"/>
      <c r="G238" s="26"/>
      <c r="H238" s="26"/>
      <c r="I238" s="26"/>
      <c r="J238" s="26"/>
      <c r="K238" s="26"/>
      <c r="L238" s="26"/>
      <c r="M238" s="26"/>
      <c r="N238" s="26"/>
      <c r="O238" s="26"/>
      <c r="P238" s="26"/>
      <c r="S238" s="13">
        <v>1</v>
      </c>
      <c r="T238" s="58">
        <v>0.54</v>
      </c>
    </row>
    <row r="239" spans="1:20" x14ac:dyDescent="0.25">
      <c r="B239" s="26"/>
      <c r="C239" s="26"/>
      <c r="D239" s="26"/>
      <c r="E239" s="26"/>
      <c r="F239" s="26"/>
      <c r="G239" s="26"/>
      <c r="H239" s="26"/>
      <c r="I239" s="26"/>
      <c r="J239" s="26"/>
      <c r="K239" s="26"/>
      <c r="L239" s="26"/>
      <c r="M239" s="26"/>
      <c r="N239" s="26"/>
      <c r="O239" s="26"/>
      <c r="P239" s="26"/>
      <c r="S239" s="13">
        <v>2</v>
      </c>
      <c r="T239" s="58">
        <v>0.56000000000000005</v>
      </c>
    </row>
    <row r="240" spans="1:20" x14ac:dyDescent="0.25">
      <c r="B240" s="26"/>
      <c r="C240" s="26"/>
      <c r="D240" s="26"/>
      <c r="E240" s="26"/>
      <c r="F240" s="26"/>
      <c r="G240" s="26"/>
      <c r="H240" s="26"/>
      <c r="I240" s="26"/>
      <c r="J240" s="26"/>
      <c r="K240" s="26"/>
      <c r="L240" s="26"/>
      <c r="M240" s="26"/>
      <c r="N240" s="26"/>
      <c r="O240" s="26"/>
      <c r="P240" s="26"/>
      <c r="S240" s="13">
        <v>3</v>
      </c>
      <c r="T240" s="58">
        <v>0.59</v>
      </c>
    </row>
    <row r="241" spans="2:20" x14ac:dyDescent="0.25">
      <c r="B241" s="26"/>
      <c r="C241" s="26"/>
      <c r="D241" s="26"/>
      <c r="E241" s="26"/>
      <c r="F241" s="26"/>
      <c r="G241" s="26"/>
      <c r="H241" s="26"/>
      <c r="I241" s="26"/>
      <c r="J241" s="26"/>
      <c r="K241" s="26"/>
      <c r="L241" s="26"/>
      <c r="M241" s="26"/>
      <c r="N241" s="26"/>
      <c r="O241" s="26"/>
      <c r="P241" s="26"/>
      <c r="S241" s="13">
        <v>4</v>
      </c>
      <c r="T241" s="58">
        <v>0.62</v>
      </c>
    </row>
    <row r="242" spans="2:20" x14ac:dyDescent="0.25">
      <c r="B242" s="26"/>
      <c r="C242" s="26"/>
      <c r="D242" s="26"/>
      <c r="E242" s="26"/>
      <c r="F242" s="26"/>
      <c r="G242" s="26"/>
      <c r="H242" s="26"/>
      <c r="I242" s="26"/>
      <c r="J242" s="26"/>
      <c r="K242" s="26"/>
      <c r="L242" s="26"/>
      <c r="M242" s="26"/>
      <c r="N242" s="26"/>
      <c r="O242" s="26"/>
      <c r="P242" s="26"/>
      <c r="S242" s="13">
        <v>5</v>
      </c>
      <c r="T242" s="58">
        <v>0.63</v>
      </c>
    </row>
    <row r="243" spans="2:20" x14ac:dyDescent="0.25">
      <c r="B243" s="26"/>
      <c r="C243" s="26"/>
      <c r="D243" s="26"/>
      <c r="E243" s="26"/>
      <c r="F243" s="26"/>
      <c r="G243" s="26"/>
      <c r="H243" s="26"/>
      <c r="I243" s="26"/>
      <c r="J243" s="26"/>
      <c r="K243" s="26"/>
      <c r="L243" s="26"/>
      <c r="M243" s="26"/>
      <c r="N243" s="26"/>
      <c r="O243" s="26"/>
      <c r="P243" s="26"/>
      <c r="S243" s="13">
        <v>6</v>
      </c>
      <c r="T243" s="58">
        <v>0.66</v>
      </c>
    </row>
    <row r="244" spans="2:20" x14ac:dyDescent="0.25">
      <c r="B244" s="26"/>
      <c r="C244" s="26"/>
      <c r="D244" s="26"/>
      <c r="E244" s="26"/>
      <c r="F244" s="26"/>
      <c r="G244" s="26"/>
      <c r="H244" s="26"/>
      <c r="I244" s="26"/>
      <c r="J244" s="26"/>
      <c r="K244" s="26"/>
      <c r="L244" s="26"/>
      <c r="M244" s="26"/>
      <c r="N244" s="26"/>
      <c r="O244" s="26"/>
      <c r="P244" s="26"/>
      <c r="S244" s="13">
        <v>7</v>
      </c>
      <c r="T244" s="58">
        <v>0.67</v>
      </c>
    </row>
    <row r="245" spans="2:20" x14ac:dyDescent="0.25">
      <c r="B245" s="26"/>
      <c r="C245" s="26"/>
      <c r="D245" s="26"/>
      <c r="E245" s="26"/>
      <c r="F245" s="26"/>
      <c r="G245" s="26"/>
      <c r="H245" s="26"/>
      <c r="I245" s="26"/>
      <c r="J245" s="26"/>
      <c r="K245" s="26"/>
      <c r="L245" s="26"/>
      <c r="M245" s="26"/>
      <c r="N245" s="26"/>
      <c r="O245" s="26"/>
      <c r="P245" s="26"/>
      <c r="S245" s="13">
        <v>8</v>
      </c>
      <c r="T245" s="58">
        <v>0.69</v>
      </c>
    </row>
    <row r="246" spans="2:20" x14ac:dyDescent="0.25">
      <c r="B246" s="26"/>
      <c r="C246" s="26"/>
      <c r="D246" s="26"/>
      <c r="E246" s="26"/>
      <c r="F246" s="26"/>
      <c r="G246" s="26"/>
      <c r="H246" s="26"/>
      <c r="I246" s="26"/>
      <c r="J246" s="26"/>
      <c r="K246" s="26"/>
      <c r="L246" s="26"/>
      <c r="M246" s="26"/>
      <c r="N246" s="26"/>
      <c r="O246" s="26"/>
      <c r="P246" s="26"/>
      <c r="S246" s="13">
        <v>9</v>
      </c>
      <c r="T246" s="58">
        <v>0.72</v>
      </c>
    </row>
    <row r="247" spans="2:20" x14ac:dyDescent="0.25">
      <c r="B247" s="26"/>
      <c r="C247" s="26"/>
      <c r="D247" s="26"/>
      <c r="E247" s="26"/>
      <c r="F247" s="26"/>
      <c r="G247" s="26"/>
      <c r="H247" s="26"/>
      <c r="I247" s="26"/>
      <c r="J247" s="26"/>
      <c r="K247" s="26"/>
      <c r="L247" s="26"/>
      <c r="M247" s="26"/>
      <c r="N247" s="26"/>
      <c r="O247" s="26"/>
      <c r="P247" s="26"/>
      <c r="S247" s="13">
        <v>10</v>
      </c>
      <c r="T247" s="58">
        <v>0.74</v>
      </c>
    </row>
    <row r="248" spans="2:20" x14ac:dyDescent="0.25">
      <c r="B248" s="26"/>
      <c r="C248" s="26"/>
      <c r="D248" s="26"/>
      <c r="E248" s="26"/>
      <c r="F248" s="26"/>
      <c r="G248" s="26"/>
      <c r="H248" s="26"/>
      <c r="I248" s="26"/>
      <c r="J248" s="26"/>
      <c r="K248" s="26"/>
      <c r="L248" s="26"/>
      <c r="M248" s="26"/>
      <c r="N248" s="26"/>
      <c r="O248" s="26"/>
      <c r="P248" s="26"/>
      <c r="S248" s="13">
        <v>11</v>
      </c>
      <c r="T248" s="58">
        <v>0.76</v>
      </c>
    </row>
    <row r="249" spans="2:20" x14ac:dyDescent="0.25">
      <c r="B249" s="26"/>
      <c r="C249" s="26"/>
      <c r="D249" s="26"/>
      <c r="E249" s="26"/>
      <c r="F249" s="26"/>
      <c r="G249" s="26"/>
      <c r="H249" s="26"/>
      <c r="I249" s="26"/>
      <c r="J249" s="26"/>
      <c r="K249" s="26"/>
      <c r="L249" s="26"/>
      <c r="M249" s="26"/>
      <c r="N249" s="26"/>
      <c r="O249" s="26"/>
      <c r="P249" s="26"/>
      <c r="S249" s="13">
        <v>12</v>
      </c>
      <c r="T249" s="58">
        <v>0.79</v>
      </c>
    </row>
    <row r="250" spans="2:20" x14ac:dyDescent="0.25">
      <c r="B250" s="26"/>
      <c r="C250" s="26"/>
      <c r="D250" s="26"/>
      <c r="E250" s="26"/>
      <c r="F250" s="26"/>
      <c r="G250" s="26"/>
      <c r="H250" s="26"/>
      <c r="I250" s="26"/>
      <c r="J250" s="26"/>
      <c r="K250" s="26"/>
      <c r="L250" s="26"/>
      <c r="M250" s="26"/>
      <c r="N250" s="26"/>
      <c r="O250" s="26"/>
      <c r="P250" s="26"/>
      <c r="S250" s="13">
        <v>13</v>
      </c>
      <c r="T250" s="58">
        <v>0.81</v>
      </c>
    </row>
    <row r="251" spans="2:20" x14ac:dyDescent="0.25">
      <c r="S251" s="13">
        <v>14</v>
      </c>
      <c r="T251" s="58">
        <v>0.83</v>
      </c>
    </row>
    <row r="252" spans="2:20" x14ac:dyDescent="0.25">
      <c r="S252" s="13">
        <v>15</v>
      </c>
      <c r="T252" s="58">
        <v>0.85</v>
      </c>
    </row>
    <row r="253" spans="2:20" x14ac:dyDescent="0.25">
      <c r="S253" s="13">
        <v>16</v>
      </c>
      <c r="T253" s="58">
        <v>0.87</v>
      </c>
    </row>
    <row r="254" spans="2:20" x14ac:dyDescent="0.25">
      <c r="S254" s="13">
        <v>17</v>
      </c>
      <c r="T254" s="58">
        <v>0.89</v>
      </c>
    </row>
    <row r="255" spans="2:20" x14ac:dyDescent="0.25">
      <c r="S255" s="13">
        <v>18</v>
      </c>
      <c r="T255" s="58">
        <v>0.9</v>
      </c>
    </row>
    <row r="256" spans="2:20" x14ac:dyDescent="0.25">
      <c r="S256" s="13">
        <v>19</v>
      </c>
      <c r="T256" s="58">
        <v>0.92</v>
      </c>
    </row>
    <row r="257" spans="19:32" x14ac:dyDescent="0.25">
      <c r="S257" s="13">
        <v>20</v>
      </c>
      <c r="T257" s="58">
        <v>0.93</v>
      </c>
    </row>
    <row r="258" spans="19:32" x14ac:dyDescent="0.25">
      <c r="S258" s="13">
        <v>21</v>
      </c>
      <c r="T258" s="58">
        <v>0.94</v>
      </c>
    </row>
    <row r="259" spans="19:32" x14ac:dyDescent="0.25">
      <c r="S259" s="13">
        <v>22</v>
      </c>
      <c r="T259" s="58">
        <v>0.95</v>
      </c>
    </row>
    <row r="260" spans="19:32" x14ac:dyDescent="0.25">
      <c r="S260" s="13">
        <v>23</v>
      </c>
      <c r="T260" s="58">
        <v>0.96</v>
      </c>
    </row>
    <row r="261" spans="19:32" x14ac:dyDescent="0.25">
      <c r="S261" s="13">
        <v>25</v>
      </c>
      <c r="T261" s="58">
        <v>0.97</v>
      </c>
    </row>
    <row r="262" spans="19:32" x14ac:dyDescent="0.25">
      <c r="S262" s="13">
        <v>26</v>
      </c>
      <c r="T262" s="58">
        <v>0.98</v>
      </c>
    </row>
    <row r="263" spans="19:32" x14ac:dyDescent="0.25">
      <c r="S263" s="13">
        <v>28</v>
      </c>
      <c r="T263" s="58">
        <v>0.99</v>
      </c>
    </row>
    <row r="264" spans="19:32" ht="14.4" x14ac:dyDescent="0.3">
      <c r="S264" s="13">
        <v>32</v>
      </c>
      <c r="T264" s="26" t="s">
        <v>27</v>
      </c>
      <c r="Y264" s="156"/>
      <c r="Z264" s="156"/>
      <c r="AA264" s="156"/>
      <c r="AB264" s="62"/>
      <c r="AC264" s="62"/>
      <c r="AD264" s="62"/>
      <c r="AE264" s="62"/>
      <c r="AF264" s="62"/>
    </row>
    <row r="265" spans="19:32" x14ac:dyDescent="0.25">
      <c r="S265" s="13">
        <v>33</v>
      </c>
      <c r="T265" s="26" t="s">
        <v>27</v>
      </c>
    </row>
    <row r="266" spans="19:32" x14ac:dyDescent="0.25">
      <c r="S266" s="13">
        <v>34</v>
      </c>
      <c r="T266" s="26" t="s">
        <v>27</v>
      </c>
    </row>
    <row r="267" spans="19:32" x14ac:dyDescent="0.25">
      <c r="S267" s="13">
        <v>35</v>
      </c>
      <c r="T267" s="26" t="s">
        <v>27</v>
      </c>
    </row>
    <row r="268" spans="19:32" x14ac:dyDescent="0.25">
      <c r="S268" s="13">
        <v>36</v>
      </c>
      <c r="T268" s="26" t="s">
        <v>27</v>
      </c>
    </row>
    <row r="269" spans="19:32" x14ac:dyDescent="0.25">
      <c r="S269" s="13">
        <v>37</v>
      </c>
      <c r="T269" s="26" t="s">
        <v>27</v>
      </c>
    </row>
    <row r="345" spans="17:23" x14ac:dyDescent="0.25">
      <c r="Q345" s="25"/>
      <c r="R345" s="25"/>
      <c r="S345" s="25"/>
      <c r="T345" s="25"/>
      <c r="U345" s="25"/>
      <c r="W345" s="13"/>
    </row>
  </sheetData>
  <sheetProtection sheet="1" scenarios="1"/>
  <customSheetViews>
    <customSheetView guid="{516FD917-C90A-43C8-A271-430F564CF4C2}" scale="90" hiddenColumns="1">
      <selection activeCell="B124" sqref="B124"/>
      <pageMargins left="0.7" right="0.7" top="0.75" bottom="0.75" header="0.3" footer="0.3"/>
    </customSheetView>
  </customSheetViews>
  <mergeCells count="27">
    <mergeCell ref="Y107:AA107"/>
    <mergeCell ref="Y125:AA125"/>
    <mergeCell ref="Y17:AA17"/>
    <mergeCell ref="Y35:AA35"/>
    <mergeCell ref="Y53:AA53"/>
    <mergeCell ref="Y71:AA71"/>
    <mergeCell ref="Y89:AA89"/>
    <mergeCell ref="B2:P2"/>
    <mergeCell ref="C17:D17"/>
    <mergeCell ref="E17:F17"/>
    <mergeCell ref="G17:H17"/>
    <mergeCell ref="I17:J17"/>
    <mergeCell ref="K17:L17"/>
    <mergeCell ref="I16:J16"/>
    <mergeCell ref="K16:L16"/>
    <mergeCell ref="B4:P4"/>
    <mergeCell ref="D9:F9"/>
    <mergeCell ref="M9:O9"/>
    <mergeCell ref="D11:F11"/>
    <mergeCell ref="M11:O11"/>
    <mergeCell ref="D13:F13"/>
    <mergeCell ref="M13:O13"/>
    <mergeCell ref="C18:D18"/>
    <mergeCell ref="E18:F18"/>
    <mergeCell ref="G18:H18"/>
    <mergeCell ref="I18:J18"/>
    <mergeCell ref="K18:L18"/>
  </mergeCells>
  <dataValidations count="3">
    <dataValidation type="list" allowBlank="1" showInputMessage="1" showErrorMessage="1" sqref="O108 O36 O54 O72 O90 O126" xr:uid="{00000000-0002-0000-0400-000000000000}">
      <formula1>$U$17:$U$22</formula1>
    </dataValidation>
    <dataValidation type="list" allowBlank="1" showErrorMessage="1" prompt="jfksqjfsqljfqlskjfsqmlkfnskqjfsqmkljfslkjf" sqref="O18" xr:uid="{00000000-0002-0000-0400-000001000000}">
      <formula1>$U$17:$U$22</formula1>
    </dataValidation>
    <dataValidation allowBlank="1" showInputMessage="1" showErrorMessage="1" prompt="De mate van (eigen) vertrouwen in uw itemscore" sqref="Y17:AA17 Y35:AA35 Y53:AA53 Y71:AA71 Y89:AA89 Y107:AA107 Y125:AA125" xr:uid="{0D4EB155-1B82-4695-AE16-B1B1FD304BF4}"/>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320" r:id="rId4" name="Check Box 32">
              <controlPr defaultSize="0" autoFill="0" autoLine="0" autoPict="0">
                <anchor moveWithCells="1">
                  <from>
                    <xdr:col>24</xdr:col>
                    <xdr:colOff>114300</xdr:colOff>
                    <xdr:row>16</xdr:row>
                    <xdr:rowOff>144780</xdr:rowOff>
                  </from>
                  <to>
                    <xdr:col>24</xdr:col>
                    <xdr:colOff>327660</xdr:colOff>
                    <xdr:row>18</xdr:row>
                    <xdr:rowOff>22860</xdr:rowOff>
                  </to>
                </anchor>
              </controlPr>
            </control>
          </mc:Choice>
        </mc:AlternateContent>
        <mc:AlternateContent xmlns:mc="http://schemas.openxmlformats.org/markup-compatibility/2006">
          <mc:Choice Requires="x14">
            <control shapeId="12321" r:id="rId5" name="Check Box 33">
              <controlPr defaultSize="0" autoFill="0" autoLine="0" autoPict="0">
                <anchor moveWithCells="1">
                  <from>
                    <xdr:col>25</xdr:col>
                    <xdr:colOff>114300</xdr:colOff>
                    <xdr:row>16</xdr:row>
                    <xdr:rowOff>144780</xdr:rowOff>
                  </from>
                  <to>
                    <xdr:col>25</xdr:col>
                    <xdr:colOff>327660</xdr:colOff>
                    <xdr:row>18</xdr:row>
                    <xdr:rowOff>22860</xdr:rowOff>
                  </to>
                </anchor>
              </controlPr>
            </control>
          </mc:Choice>
        </mc:AlternateContent>
        <mc:AlternateContent xmlns:mc="http://schemas.openxmlformats.org/markup-compatibility/2006">
          <mc:Choice Requires="x14">
            <control shapeId="12322" r:id="rId6" name="Check Box 34">
              <controlPr defaultSize="0" autoFill="0" autoLine="0" autoPict="0">
                <anchor moveWithCells="1">
                  <from>
                    <xdr:col>26</xdr:col>
                    <xdr:colOff>114300</xdr:colOff>
                    <xdr:row>16</xdr:row>
                    <xdr:rowOff>144780</xdr:rowOff>
                  </from>
                  <to>
                    <xdr:col>26</xdr:col>
                    <xdr:colOff>327660</xdr:colOff>
                    <xdr:row>18</xdr:row>
                    <xdr:rowOff>22860</xdr:rowOff>
                  </to>
                </anchor>
              </controlPr>
            </control>
          </mc:Choice>
        </mc:AlternateContent>
        <mc:AlternateContent xmlns:mc="http://schemas.openxmlformats.org/markup-compatibility/2006">
          <mc:Choice Requires="x14">
            <control shapeId="12323" r:id="rId7" name="Check Box 35">
              <controlPr defaultSize="0" autoFill="0" autoLine="0" autoPict="0">
                <anchor moveWithCells="1">
                  <from>
                    <xdr:col>24</xdr:col>
                    <xdr:colOff>114300</xdr:colOff>
                    <xdr:row>34</xdr:row>
                    <xdr:rowOff>144780</xdr:rowOff>
                  </from>
                  <to>
                    <xdr:col>24</xdr:col>
                    <xdr:colOff>327660</xdr:colOff>
                    <xdr:row>36</xdr:row>
                    <xdr:rowOff>22860</xdr:rowOff>
                  </to>
                </anchor>
              </controlPr>
            </control>
          </mc:Choice>
        </mc:AlternateContent>
        <mc:AlternateContent xmlns:mc="http://schemas.openxmlformats.org/markup-compatibility/2006">
          <mc:Choice Requires="x14">
            <control shapeId="12324" r:id="rId8" name="Check Box 36">
              <controlPr defaultSize="0" autoFill="0" autoLine="0" autoPict="0">
                <anchor moveWithCells="1">
                  <from>
                    <xdr:col>25</xdr:col>
                    <xdr:colOff>114300</xdr:colOff>
                    <xdr:row>34</xdr:row>
                    <xdr:rowOff>144780</xdr:rowOff>
                  </from>
                  <to>
                    <xdr:col>25</xdr:col>
                    <xdr:colOff>327660</xdr:colOff>
                    <xdr:row>36</xdr:row>
                    <xdr:rowOff>22860</xdr:rowOff>
                  </to>
                </anchor>
              </controlPr>
            </control>
          </mc:Choice>
        </mc:AlternateContent>
        <mc:AlternateContent xmlns:mc="http://schemas.openxmlformats.org/markup-compatibility/2006">
          <mc:Choice Requires="x14">
            <control shapeId="12325" r:id="rId9" name="Check Box 37">
              <controlPr defaultSize="0" autoFill="0" autoLine="0" autoPict="0">
                <anchor moveWithCells="1">
                  <from>
                    <xdr:col>26</xdr:col>
                    <xdr:colOff>114300</xdr:colOff>
                    <xdr:row>34</xdr:row>
                    <xdr:rowOff>144780</xdr:rowOff>
                  </from>
                  <to>
                    <xdr:col>26</xdr:col>
                    <xdr:colOff>327660</xdr:colOff>
                    <xdr:row>36</xdr:row>
                    <xdr:rowOff>22860</xdr:rowOff>
                  </to>
                </anchor>
              </controlPr>
            </control>
          </mc:Choice>
        </mc:AlternateContent>
        <mc:AlternateContent xmlns:mc="http://schemas.openxmlformats.org/markup-compatibility/2006">
          <mc:Choice Requires="x14">
            <control shapeId="12326" r:id="rId10" name="Check Box 38">
              <controlPr defaultSize="0" autoFill="0" autoLine="0" autoPict="0">
                <anchor moveWithCells="1">
                  <from>
                    <xdr:col>24</xdr:col>
                    <xdr:colOff>114300</xdr:colOff>
                    <xdr:row>52</xdr:row>
                    <xdr:rowOff>144780</xdr:rowOff>
                  </from>
                  <to>
                    <xdr:col>24</xdr:col>
                    <xdr:colOff>327660</xdr:colOff>
                    <xdr:row>54</xdr:row>
                    <xdr:rowOff>22860</xdr:rowOff>
                  </to>
                </anchor>
              </controlPr>
            </control>
          </mc:Choice>
        </mc:AlternateContent>
        <mc:AlternateContent xmlns:mc="http://schemas.openxmlformats.org/markup-compatibility/2006">
          <mc:Choice Requires="x14">
            <control shapeId="12327" r:id="rId11" name="Check Box 39">
              <controlPr defaultSize="0" autoFill="0" autoLine="0" autoPict="0">
                <anchor moveWithCells="1">
                  <from>
                    <xdr:col>25</xdr:col>
                    <xdr:colOff>114300</xdr:colOff>
                    <xdr:row>52</xdr:row>
                    <xdr:rowOff>144780</xdr:rowOff>
                  </from>
                  <to>
                    <xdr:col>25</xdr:col>
                    <xdr:colOff>327660</xdr:colOff>
                    <xdr:row>54</xdr:row>
                    <xdr:rowOff>22860</xdr:rowOff>
                  </to>
                </anchor>
              </controlPr>
            </control>
          </mc:Choice>
        </mc:AlternateContent>
        <mc:AlternateContent xmlns:mc="http://schemas.openxmlformats.org/markup-compatibility/2006">
          <mc:Choice Requires="x14">
            <control shapeId="12328" r:id="rId12" name="Check Box 40">
              <controlPr defaultSize="0" autoFill="0" autoLine="0" autoPict="0">
                <anchor moveWithCells="1">
                  <from>
                    <xdr:col>26</xdr:col>
                    <xdr:colOff>114300</xdr:colOff>
                    <xdr:row>52</xdr:row>
                    <xdr:rowOff>144780</xdr:rowOff>
                  </from>
                  <to>
                    <xdr:col>26</xdr:col>
                    <xdr:colOff>327660</xdr:colOff>
                    <xdr:row>54</xdr:row>
                    <xdr:rowOff>22860</xdr:rowOff>
                  </to>
                </anchor>
              </controlPr>
            </control>
          </mc:Choice>
        </mc:AlternateContent>
        <mc:AlternateContent xmlns:mc="http://schemas.openxmlformats.org/markup-compatibility/2006">
          <mc:Choice Requires="x14">
            <control shapeId="12329" r:id="rId13" name="Check Box 41">
              <controlPr defaultSize="0" autoFill="0" autoLine="0" autoPict="0">
                <anchor moveWithCells="1">
                  <from>
                    <xdr:col>24</xdr:col>
                    <xdr:colOff>114300</xdr:colOff>
                    <xdr:row>70</xdr:row>
                    <xdr:rowOff>144780</xdr:rowOff>
                  </from>
                  <to>
                    <xdr:col>24</xdr:col>
                    <xdr:colOff>327660</xdr:colOff>
                    <xdr:row>72</xdr:row>
                    <xdr:rowOff>22860</xdr:rowOff>
                  </to>
                </anchor>
              </controlPr>
            </control>
          </mc:Choice>
        </mc:AlternateContent>
        <mc:AlternateContent xmlns:mc="http://schemas.openxmlformats.org/markup-compatibility/2006">
          <mc:Choice Requires="x14">
            <control shapeId="12330" r:id="rId14" name="Check Box 42">
              <controlPr defaultSize="0" autoFill="0" autoLine="0" autoPict="0">
                <anchor moveWithCells="1">
                  <from>
                    <xdr:col>25</xdr:col>
                    <xdr:colOff>114300</xdr:colOff>
                    <xdr:row>70</xdr:row>
                    <xdr:rowOff>144780</xdr:rowOff>
                  </from>
                  <to>
                    <xdr:col>25</xdr:col>
                    <xdr:colOff>327660</xdr:colOff>
                    <xdr:row>72</xdr:row>
                    <xdr:rowOff>22860</xdr:rowOff>
                  </to>
                </anchor>
              </controlPr>
            </control>
          </mc:Choice>
        </mc:AlternateContent>
        <mc:AlternateContent xmlns:mc="http://schemas.openxmlformats.org/markup-compatibility/2006">
          <mc:Choice Requires="x14">
            <control shapeId="12331" r:id="rId15" name="Check Box 43">
              <controlPr defaultSize="0" autoFill="0" autoLine="0" autoPict="0">
                <anchor moveWithCells="1">
                  <from>
                    <xdr:col>26</xdr:col>
                    <xdr:colOff>114300</xdr:colOff>
                    <xdr:row>70</xdr:row>
                    <xdr:rowOff>144780</xdr:rowOff>
                  </from>
                  <to>
                    <xdr:col>26</xdr:col>
                    <xdr:colOff>327660</xdr:colOff>
                    <xdr:row>72</xdr:row>
                    <xdr:rowOff>22860</xdr:rowOff>
                  </to>
                </anchor>
              </controlPr>
            </control>
          </mc:Choice>
        </mc:AlternateContent>
        <mc:AlternateContent xmlns:mc="http://schemas.openxmlformats.org/markup-compatibility/2006">
          <mc:Choice Requires="x14">
            <control shapeId="12332" r:id="rId16" name="Check Box 44">
              <controlPr defaultSize="0" autoFill="0" autoLine="0" autoPict="0">
                <anchor moveWithCells="1">
                  <from>
                    <xdr:col>24</xdr:col>
                    <xdr:colOff>114300</xdr:colOff>
                    <xdr:row>88</xdr:row>
                    <xdr:rowOff>144780</xdr:rowOff>
                  </from>
                  <to>
                    <xdr:col>24</xdr:col>
                    <xdr:colOff>327660</xdr:colOff>
                    <xdr:row>90</xdr:row>
                    <xdr:rowOff>22860</xdr:rowOff>
                  </to>
                </anchor>
              </controlPr>
            </control>
          </mc:Choice>
        </mc:AlternateContent>
        <mc:AlternateContent xmlns:mc="http://schemas.openxmlformats.org/markup-compatibility/2006">
          <mc:Choice Requires="x14">
            <control shapeId="12333" r:id="rId17" name="Check Box 45">
              <controlPr defaultSize="0" autoFill="0" autoLine="0" autoPict="0">
                <anchor moveWithCells="1">
                  <from>
                    <xdr:col>25</xdr:col>
                    <xdr:colOff>114300</xdr:colOff>
                    <xdr:row>88</xdr:row>
                    <xdr:rowOff>144780</xdr:rowOff>
                  </from>
                  <to>
                    <xdr:col>25</xdr:col>
                    <xdr:colOff>327660</xdr:colOff>
                    <xdr:row>90</xdr:row>
                    <xdr:rowOff>22860</xdr:rowOff>
                  </to>
                </anchor>
              </controlPr>
            </control>
          </mc:Choice>
        </mc:AlternateContent>
        <mc:AlternateContent xmlns:mc="http://schemas.openxmlformats.org/markup-compatibility/2006">
          <mc:Choice Requires="x14">
            <control shapeId="12334" r:id="rId18" name="Check Box 46">
              <controlPr defaultSize="0" autoFill="0" autoLine="0" autoPict="0">
                <anchor moveWithCells="1">
                  <from>
                    <xdr:col>26</xdr:col>
                    <xdr:colOff>114300</xdr:colOff>
                    <xdr:row>88</xdr:row>
                    <xdr:rowOff>144780</xdr:rowOff>
                  </from>
                  <to>
                    <xdr:col>26</xdr:col>
                    <xdr:colOff>327660</xdr:colOff>
                    <xdr:row>90</xdr:row>
                    <xdr:rowOff>22860</xdr:rowOff>
                  </to>
                </anchor>
              </controlPr>
            </control>
          </mc:Choice>
        </mc:AlternateContent>
        <mc:AlternateContent xmlns:mc="http://schemas.openxmlformats.org/markup-compatibility/2006">
          <mc:Choice Requires="x14">
            <control shapeId="12335" r:id="rId19" name="Check Box 47">
              <controlPr defaultSize="0" autoFill="0" autoLine="0" autoPict="0">
                <anchor moveWithCells="1">
                  <from>
                    <xdr:col>24</xdr:col>
                    <xdr:colOff>114300</xdr:colOff>
                    <xdr:row>106</xdr:row>
                    <xdr:rowOff>144780</xdr:rowOff>
                  </from>
                  <to>
                    <xdr:col>24</xdr:col>
                    <xdr:colOff>327660</xdr:colOff>
                    <xdr:row>108</xdr:row>
                    <xdr:rowOff>22860</xdr:rowOff>
                  </to>
                </anchor>
              </controlPr>
            </control>
          </mc:Choice>
        </mc:AlternateContent>
        <mc:AlternateContent xmlns:mc="http://schemas.openxmlformats.org/markup-compatibility/2006">
          <mc:Choice Requires="x14">
            <control shapeId="12336" r:id="rId20" name="Check Box 48">
              <controlPr defaultSize="0" autoFill="0" autoLine="0" autoPict="0">
                <anchor moveWithCells="1">
                  <from>
                    <xdr:col>25</xdr:col>
                    <xdr:colOff>114300</xdr:colOff>
                    <xdr:row>106</xdr:row>
                    <xdr:rowOff>144780</xdr:rowOff>
                  </from>
                  <to>
                    <xdr:col>25</xdr:col>
                    <xdr:colOff>327660</xdr:colOff>
                    <xdr:row>108</xdr:row>
                    <xdr:rowOff>22860</xdr:rowOff>
                  </to>
                </anchor>
              </controlPr>
            </control>
          </mc:Choice>
        </mc:AlternateContent>
        <mc:AlternateContent xmlns:mc="http://schemas.openxmlformats.org/markup-compatibility/2006">
          <mc:Choice Requires="x14">
            <control shapeId="12337" r:id="rId21" name="Check Box 49">
              <controlPr defaultSize="0" autoFill="0" autoLine="0" autoPict="0">
                <anchor moveWithCells="1">
                  <from>
                    <xdr:col>26</xdr:col>
                    <xdr:colOff>114300</xdr:colOff>
                    <xdr:row>106</xdr:row>
                    <xdr:rowOff>144780</xdr:rowOff>
                  </from>
                  <to>
                    <xdr:col>26</xdr:col>
                    <xdr:colOff>327660</xdr:colOff>
                    <xdr:row>108</xdr:row>
                    <xdr:rowOff>22860</xdr:rowOff>
                  </to>
                </anchor>
              </controlPr>
            </control>
          </mc:Choice>
        </mc:AlternateContent>
        <mc:AlternateContent xmlns:mc="http://schemas.openxmlformats.org/markup-compatibility/2006">
          <mc:Choice Requires="x14">
            <control shapeId="12338" r:id="rId22" name="Check Box 50">
              <controlPr defaultSize="0" autoFill="0" autoLine="0" autoPict="0">
                <anchor moveWithCells="1">
                  <from>
                    <xdr:col>24</xdr:col>
                    <xdr:colOff>114300</xdr:colOff>
                    <xdr:row>124</xdr:row>
                    <xdr:rowOff>144780</xdr:rowOff>
                  </from>
                  <to>
                    <xdr:col>24</xdr:col>
                    <xdr:colOff>327660</xdr:colOff>
                    <xdr:row>126</xdr:row>
                    <xdr:rowOff>22860</xdr:rowOff>
                  </to>
                </anchor>
              </controlPr>
            </control>
          </mc:Choice>
        </mc:AlternateContent>
        <mc:AlternateContent xmlns:mc="http://schemas.openxmlformats.org/markup-compatibility/2006">
          <mc:Choice Requires="x14">
            <control shapeId="12339" r:id="rId23" name="Check Box 51">
              <controlPr defaultSize="0" autoFill="0" autoLine="0" autoPict="0">
                <anchor moveWithCells="1">
                  <from>
                    <xdr:col>25</xdr:col>
                    <xdr:colOff>114300</xdr:colOff>
                    <xdr:row>124</xdr:row>
                    <xdr:rowOff>144780</xdr:rowOff>
                  </from>
                  <to>
                    <xdr:col>25</xdr:col>
                    <xdr:colOff>327660</xdr:colOff>
                    <xdr:row>126</xdr:row>
                    <xdr:rowOff>22860</xdr:rowOff>
                  </to>
                </anchor>
              </controlPr>
            </control>
          </mc:Choice>
        </mc:AlternateContent>
        <mc:AlternateContent xmlns:mc="http://schemas.openxmlformats.org/markup-compatibility/2006">
          <mc:Choice Requires="x14">
            <control shapeId="12340" r:id="rId24" name="Check Box 52">
              <controlPr defaultSize="0" autoFill="0" autoLine="0" autoPict="0">
                <anchor moveWithCells="1">
                  <from>
                    <xdr:col>26</xdr:col>
                    <xdr:colOff>114300</xdr:colOff>
                    <xdr:row>124</xdr:row>
                    <xdr:rowOff>144780</xdr:rowOff>
                  </from>
                  <to>
                    <xdr:col>26</xdr:col>
                    <xdr:colOff>327660</xdr:colOff>
                    <xdr:row>126</xdr:row>
                    <xdr:rowOff>22860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59999389629810485"/>
  </sheetPr>
  <dimension ref="A2:AC117"/>
  <sheetViews>
    <sheetView showGridLines="0" showRowColHeaders="0" zoomScale="90" zoomScaleNormal="90" workbookViewId="0">
      <selection activeCell="D3" sqref="D3"/>
    </sheetView>
  </sheetViews>
  <sheetFormatPr defaultColWidth="8.6640625" defaultRowHeight="13.8" x14ac:dyDescent="0.25"/>
  <cols>
    <col min="1" max="1" width="4.109375" style="3" customWidth="1"/>
    <col min="2" max="2" width="4" style="2" customWidth="1"/>
    <col min="3" max="3" width="8" style="2" customWidth="1"/>
    <col min="4" max="4" width="42.6640625" style="2" customWidth="1"/>
    <col min="5" max="9" width="8.6640625" style="2" customWidth="1"/>
    <col min="10" max="10" width="7.6640625" style="2" customWidth="1"/>
    <col min="11" max="12" width="9.109375" style="2" customWidth="1"/>
    <col min="13" max="13" width="8.6640625" style="2" customWidth="1"/>
    <col min="14" max="14" width="8.6640625" style="80" hidden="1" customWidth="1"/>
    <col min="15" max="15" width="8.6640625" style="2" hidden="1" customWidth="1"/>
    <col min="16" max="26" width="8.6640625" style="2" customWidth="1"/>
    <col min="27" max="16384" width="8.6640625" style="2"/>
  </cols>
  <sheetData>
    <row r="2" spans="1:29" ht="15" x14ac:dyDescent="0.25">
      <c r="B2" s="73"/>
      <c r="C2" s="74"/>
      <c r="D2" s="74"/>
      <c r="E2" s="74"/>
      <c r="F2" s="74"/>
      <c r="G2" s="74"/>
      <c r="H2" s="74"/>
      <c r="I2" s="74"/>
      <c r="J2" s="74"/>
      <c r="K2" s="74"/>
      <c r="L2" s="74"/>
      <c r="M2" s="79"/>
      <c r="N2" s="3"/>
      <c r="O2" s="3"/>
      <c r="P2" s="3"/>
      <c r="Q2" s="3"/>
      <c r="R2" s="3"/>
      <c r="S2" s="3"/>
      <c r="T2" s="3"/>
      <c r="U2" s="3"/>
      <c r="V2" s="3"/>
      <c r="W2" s="3"/>
      <c r="X2" s="3"/>
      <c r="Y2" s="3"/>
      <c r="Z2" s="3"/>
      <c r="AA2" s="3"/>
      <c r="AB2" s="3"/>
    </row>
    <row r="3" spans="1:29" ht="15" x14ac:dyDescent="0.25">
      <c r="B3" s="75" t="s">
        <v>633</v>
      </c>
      <c r="C3" s="11"/>
      <c r="D3" s="178" t="str">
        <f>DUNDRUM1!D9</f>
        <v/>
      </c>
      <c r="E3" s="76"/>
      <c r="F3" s="11" t="s">
        <v>130</v>
      </c>
      <c r="G3" s="76"/>
      <c r="H3" s="340" t="str">
        <f>IF(DUNDRUM1!M9="","",DUNDRUM1!M9)</f>
        <v/>
      </c>
      <c r="I3" s="341"/>
      <c r="J3" s="341"/>
      <c r="K3" s="341"/>
      <c r="L3" s="342"/>
      <c r="M3" s="4"/>
      <c r="N3" s="3"/>
      <c r="O3" s="3"/>
      <c r="P3" s="3"/>
      <c r="Q3" s="3"/>
      <c r="R3" s="3"/>
      <c r="S3" s="3"/>
      <c r="T3" s="3"/>
      <c r="U3" s="3"/>
      <c r="V3" s="3"/>
      <c r="W3" s="3"/>
      <c r="X3" s="3"/>
      <c r="Y3" s="3"/>
      <c r="Z3" s="3"/>
      <c r="AA3" s="3"/>
    </row>
    <row r="4" spans="1:29" ht="15" x14ac:dyDescent="0.25">
      <c r="B4" s="77"/>
      <c r="C4" s="76"/>
      <c r="D4" s="11"/>
      <c r="E4" s="76"/>
      <c r="F4" s="76"/>
      <c r="G4" s="11"/>
      <c r="H4" s="12"/>
      <c r="I4" s="12"/>
      <c r="J4" s="167"/>
      <c r="K4" s="167"/>
      <c r="L4" s="167"/>
      <c r="M4" s="4"/>
      <c r="N4" s="3"/>
      <c r="O4" s="3"/>
      <c r="P4" s="3"/>
      <c r="Q4" s="3"/>
      <c r="R4" s="3"/>
      <c r="S4" s="3"/>
      <c r="T4" s="3"/>
      <c r="U4" s="3"/>
      <c r="V4" s="3"/>
      <c r="W4" s="3"/>
      <c r="X4" s="3"/>
      <c r="Y4" s="3"/>
      <c r="Z4" s="3"/>
      <c r="AA4" s="3"/>
    </row>
    <row r="5" spans="1:29" ht="15" x14ac:dyDescent="0.25">
      <c r="B5" s="75" t="s">
        <v>134</v>
      </c>
      <c r="C5" s="11"/>
      <c r="D5" s="179" t="str">
        <f>IF(DUNDRUM1!D11="","",DUNDRUM1!D11)</f>
        <v/>
      </c>
      <c r="E5" s="76"/>
      <c r="F5" s="11" t="s">
        <v>544</v>
      </c>
      <c r="G5" s="76"/>
      <c r="H5" s="340" t="str">
        <f>IF(DUNDRUM1!M11="","",DUNDRUM1!M11)</f>
        <v/>
      </c>
      <c r="I5" s="341"/>
      <c r="J5" s="341"/>
      <c r="K5" s="341"/>
      <c r="L5" s="342"/>
      <c r="M5" s="4"/>
      <c r="N5" s="3"/>
      <c r="O5" s="3"/>
      <c r="P5" s="3"/>
      <c r="Q5" s="3"/>
      <c r="R5" s="3"/>
      <c r="S5" s="3"/>
      <c r="T5" s="3"/>
      <c r="U5" s="3"/>
      <c r="V5" s="3"/>
      <c r="W5" s="3"/>
      <c r="X5" s="3"/>
      <c r="Y5" s="3"/>
      <c r="Z5" s="3"/>
      <c r="AA5" s="3"/>
    </row>
    <row r="6" spans="1:29" ht="15" x14ac:dyDescent="0.25">
      <c r="B6" s="77"/>
      <c r="C6" s="76"/>
      <c r="D6" s="11"/>
      <c r="E6" s="76"/>
      <c r="F6" s="76"/>
      <c r="G6" s="11"/>
      <c r="H6" s="12"/>
      <c r="I6" s="12"/>
      <c r="J6" s="167"/>
      <c r="K6" s="167"/>
      <c r="L6" s="167"/>
      <c r="M6" s="4"/>
      <c r="N6" s="3"/>
      <c r="O6" s="3"/>
      <c r="P6" s="3"/>
      <c r="Q6" s="3"/>
      <c r="R6" s="3"/>
      <c r="S6" s="3"/>
      <c r="T6" s="3"/>
      <c r="U6" s="3"/>
      <c r="V6" s="3"/>
      <c r="W6" s="3"/>
      <c r="X6" s="3"/>
      <c r="Y6" s="3"/>
      <c r="Z6" s="3"/>
      <c r="AA6" s="3"/>
    </row>
    <row r="7" spans="1:29" ht="15" x14ac:dyDescent="0.25">
      <c r="B7" s="75" t="s">
        <v>135</v>
      </c>
      <c r="C7" s="11"/>
      <c r="D7" s="179" t="str">
        <f>IF('Administratief luik'!$C$41="","",'Administratief luik'!$C$41)</f>
        <v/>
      </c>
      <c r="E7" s="76"/>
      <c r="F7" s="11" t="s">
        <v>0</v>
      </c>
      <c r="G7" s="76"/>
      <c r="H7" s="343" t="str">
        <f>IF(DUNDRUM1!M13="","",DUNDRUM1!M13)</f>
        <v/>
      </c>
      <c r="I7" s="344"/>
      <c r="J7" s="344"/>
      <c r="K7" s="344"/>
      <c r="L7" s="345"/>
      <c r="M7" s="4"/>
      <c r="N7" s="3"/>
      <c r="O7" s="3"/>
      <c r="P7" s="3"/>
      <c r="Q7" s="3"/>
      <c r="R7" s="3"/>
      <c r="S7" s="3"/>
      <c r="T7" s="3"/>
      <c r="U7" s="3"/>
      <c r="V7" s="3"/>
      <c r="W7" s="3"/>
      <c r="X7" s="3"/>
      <c r="Y7" s="3"/>
      <c r="Z7" s="3"/>
      <c r="AA7" s="3"/>
    </row>
    <row r="8" spans="1:29" ht="15.6" thickBot="1" x14ac:dyDescent="0.3">
      <c r="B8" s="106"/>
      <c r="C8" s="107"/>
      <c r="D8" s="108"/>
      <c r="E8" s="107"/>
      <c r="F8" s="107"/>
      <c r="G8" s="108"/>
      <c r="H8" s="109"/>
      <c r="I8" s="109"/>
      <c r="J8" s="19"/>
      <c r="K8" s="19"/>
      <c r="L8" s="19"/>
      <c r="M8" s="20"/>
      <c r="N8" s="3"/>
      <c r="O8" s="3"/>
      <c r="P8" s="3"/>
      <c r="Q8" s="3"/>
      <c r="R8" s="3"/>
      <c r="S8" s="3"/>
      <c r="T8" s="3"/>
      <c r="U8" s="3"/>
      <c r="V8" s="3"/>
      <c r="W8" s="3"/>
      <c r="X8" s="3"/>
      <c r="Y8" s="3"/>
      <c r="Z8" s="3"/>
      <c r="AA8" s="3"/>
    </row>
    <row r="9" spans="1:29" ht="15" x14ac:dyDescent="0.25">
      <c r="B9" s="87"/>
      <c r="C9" s="85"/>
      <c r="D9" s="86"/>
      <c r="E9" s="85"/>
      <c r="F9" s="85"/>
      <c r="G9" s="86"/>
      <c r="H9" s="88"/>
      <c r="I9" s="88"/>
      <c r="J9" s="22"/>
      <c r="K9" s="22"/>
      <c r="L9" s="22"/>
      <c r="M9" s="23"/>
      <c r="N9" s="3"/>
      <c r="O9" s="3"/>
      <c r="P9" s="3"/>
      <c r="Q9" s="3"/>
      <c r="R9" s="3"/>
      <c r="S9" s="3"/>
      <c r="T9" s="3"/>
      <c r="U9" s="3"/>
      <c r="V9" s="3"/>
      <c r="W9" s="3"/>
      <c r="X9" s="3"/>
      <c r="Y9" s="3"/>
      <c r="Z9" s="3"/>
      <c r="AA9" s="3"/>
    </row>
    <row r="10" spans="1:29" s="25" customFormat="1" ht="15.45" customHeight="1" x14ac:dyDescent="0.25">
      <c r="A10" s="13"/>
      <c r="B10" s="21"/>
      <c r="C10" s="22"/>
      <c r="D10" s="22"/>
      <c r="E10" s="337" t="s">
        <v>28</v>
      </c>
      <c r="F10" s="337"/>
      <c r="G10" s="337"/>
      <c r="H10" s="337"/>
      <c r="I10" s="337"/>
      <c r="J10" s="82"/>
      <c r="K10" s="338" t="s">
        <v>120</v>
      </c>
      <c r="L10" s="338" t="s">
        <v>119</v>
      </c>
      <c r="M10" s="23"/>
      <c r="N10" s="13"/>
      <c r="O10" s="13"/>
      <c r="P10" s="13"/>
      <c r="Q10" s="13"/>
      <c r="R10" s="13"/>
      <c r="S10" s="13"/>
      <c r="T10" s="13"/>
      <c r="U10" s="13"/>
      <c r="V10" s="13"/>
      <c r="W10" s="13"/>
      <c r="X10" s="13"/>
      <c r="Y10" s="13"/>
      <c r="Z10" s="13"/>
      <c r="AA10" s="13"/>
      <c r="AB10" s="13"/>
    </row>
    <row r="11" spans="1:29" s="25" customFormat="1" ht="14.7" customHeight="1" x14ac:dyDescent="0.25">
      <c r="A11" s="13"/>
      <c r="B11" s="95"/>
      <c r="C11" s="103"/>
      <c r="D11" s="335" t="s">
        <v>29</v>
      </c>
      <c r="E11" s="337"/>
      <c r="F11" s="337"/>
      <c r="G11" s="337"/>
      <c r="H11" s="337"/>
      <c r="I11" s="337"/>
      <c r="J11" s="82"/>
      <c r="K11" s="338"/>
      <c r="L11" s="338"/>
      <c r="M11" s="23"/>
      <c r="N11" s="13"/>
      <c r="O11" s="13"/>
      <c r="P11" s="13"/>
      <c r="Q11" s="13"/>
      <c r="R11" s="13"/>
      <c r="S11" s="13"/>
      <c r="T11" s="13"/>
      <c r="U11" s="13"/>
      <c r="V11" s="13"/>
      <c r="W11" s="13"/>
      <c r="X11" s="13"/>
      <c r="Y11" s="13"/>
      <c r="Z11" s="13"/>
      <c r="AA11" s="13"/>
      <c r="AB11" s="13"/>
      <c r="AC11" s="13"/>
    </row>
    <row r="12" spans="1:29" s="25" customFormat="1" ht="14.7" customHeight="1" x14ac:dyDescent="0.25">
      <c r="A12" s="13"/>
      <c r="B12" s="97"/>
      <c r="C12" s="96"/>
      <c r="D12" s="335"/>
      <c r="E12" s="112">
        <v>0</v>
      </c>
      <c r="F12" s="112">
        <v>1</v>
      </c>
      <c r="G12" s="112">
        <v>2</v>
      </c>
      <c r="H12" s="112">
        <v>3</v>
      </c>
      <c r="I12" s="112">
        <v>4</v>
      </c>
      <c r="J12" s="82"/>
      <c r="K12" s="339"/>
      <c r="L12" s="339"/>
      <c r="M12" s="23"/>
      <c r="N12" s="13"/>
      <c r="O12" s="13"/>
      <c r="P12" s="13"/>
      <c r="Q12" s="13"/>
      <c r="R12" s="13"/>
      <c r="S12" s="13"/>
      <c r="T12" s="13"/>
      <c r="U12" s="13"/>
      <c r="V12" s="13"/>
      <c r="W12" s="13"/>
      <c r="X12" s="13"/>
      <c r="Y12" s="13"/>
      <c r="Z12" s="13"/>
      <c r="AA12" s="13"/>
      <c r="AB12" s="13"/>
      <c r="AC12" s="13"/>
    </row>
    <row r="13" spans="1:29" ht="15" x14ac:dyDescent="0.25">
      <c r="B13" s="81"/>
      <c r="C13" s="110" t="s">
        <v>108</v>
      </c>
      <c r="D13" s="111" t="s">
        <v>88</v>
      </c>
      <c r="E13" s="199" t="str">
        <f>IF(DUNDRUM1!O18="","",IF(DUNDRUM1!O18=0,"X",""))</f>
        <v/>
      </c>
      <c r="F13" s="199" t="str">
        <f>IF(DUNDRUM1!O18="","",IF(DUNDRUM1!O18=1,"X",""))</f>
        <v/>
      </c>
      <c r="G13" s="199" t="str">
        <f>IF(DUNDRUM1!O18="","",IF(DUNDRUM1!O18=2,"X",""))</f>
        <v/>
      </c>
      <c r="H13" s="199" t="str">
        <f>IF(DUNDRUM1!O18="","",IF(DUNDRUM1!O18=3,"X",""))</f>
        <v/>
      </c>
      <c r="I13" s="199" t="str">
        <f>IF(DUNDRUM1!O18="","",IF(DUNDRUM1!O18=4,"X",""))</f>
        <v/>
      </c>
      <c r="J13" s="22"/>
      <c r="K13" s="199" t="str">
        <f>IF(DUNDRUM1!O18="X","X","")</f>
        <v/>
      </c>
      <c r="L13" s="199" t="str">
        <f>IF(DUNDRUM1!O18="","X","")</f>
        <v>X</v>
      </c>
      <c r="M13" s="23"/>
      <c r="N13" s="3">
        <f>DUNDRUM1!O18</f>
        <v>0</v>
      </c>
      <c r="O13" s="3"/>
      <c r="P13" s="3"/>
      <c r="Q13" s="3"/>
      <c r="R13" s="3"/>
      <c r="S13" s="3"/>
      <c r="T13" s="3"/>
      <c r="U13" s="3"/>
      <c r="V13" s="3"/>
      <c r="W13" s="3"/>
      <c r="X13" s="3"/>
      <c r="Y13" s="3"/>
      <c r="Z13" s="3"/>
      <c r="AA13" s="3"/>
      <c r="AB13" s="3"/>
      <c r="AC13" s="3"/>
    </row>
    <row r="14" spans="1:29" ht="15" x14ac:dyDescent="0.25">
      <c r="B14" s="81"/>
      <c r="C14" s="110" t="s">
        <v>109</v>
      </c>
      <c r="D14" s="111" t="s">
        <v>613</v>
      </c>
      <c r="E14" s="199" t="str">
        <f>IF(DUNDRUM1!O36="","",IF(DUNDRUM1!O36=0,"X",""))</f>
        <v/>
      </c>
      <c r="F14" s="199" t="str">
        <f>IF(DUNDRUM1!O36="","",IF(DUNDRUM1!O36=1,"X",""))</f>
        <v/>
      </c>
      <c r="G14" s="199" t="str">
        <f>IF(DUNDRUM1!O36="","",IF(DUNDRUM1!O36=2,"X",""))</f>
        <v/>
      </c>
      <c r="H14" s="199" t="str">
        <f>IF(DUNDRUM1!O36="","",IF(DUNDRUM1!O36=3,"X",""))</f>
        <v/>
      </c>
      <c r="I14" s="199" t="str">
        <f>IF(DUNDRUM1!O36="","",IF(DUNDRUM1!O36=4,"X",""))</f>
        <v/>
      </c>
      <c r="J14" s="22"/>
      <c r="K14" s="199" t="str">
        <f>IF(DUNDRUM1!O36="X","X","")</f>
        <v/>
      </c>
      <c r="L14" s="199" t="str">
        <f>IF(DUNDRUM1!O36="","X","")</f>
        <v>X</v>
      </c>
      <c r="M14" s="23"/>
      <c r="N14" s="3">
        <f>DUNDRUM1!O36</f>
        <v>0</v>
      </c>
      <c r="O14" s="3"/>
      <c r="P14" s="3"/>
      <c r="Q14" s="3"/>
      <c r="R14" s="3"/>
      <c r="S14" s="3"/>
      <c r="T14" s="3"/>
      <c r="U14" s="3"/>
      <c r="V14" s="3"/>
      <c r="W14" s="3"/>
      <c r="X14" s="3"/>
      <c r="Y14" s="3"/>
      <c r="Z14" s="3"/>
      <c r="AA14" s="3"/>
      <c r="AB14" s="3"/>
      <c r="AC14" s="3"/>
    </row>
    <row r="15" spans="1:29" ht="15" x14ac:dyDescent="0.25">
      <c r="B15" s="81"/>
      <c r="C15" s="110" t="s">
        <v>110</v>
      </c>
      <c r="D15" s="111" t="s">
        <v>686</v>
      </c>
      <c r="E15" s="199" t="str">
        <f>IF(DUNDRUM1!O54="","",IF(DUNDRUM1!O54=0,"X",""))</f>
        <v/>
      </c>
      <c r="F15" s="199" t="str">
        <f>IF(DUNDRUM1!O54="","",IF(DUNDRUM1!O54=1,"X",""))</f>
        <v/>
      </c>
      <c r="G15" s="199" t="str">
        <f>IF(DUNDRUM1!O54="","",IF(DUNDRUM1!O54=2,"X",""))</f>
        <v/>
      </c>
      <c r="H15" s="199" t="str">
        <f>IF(DUNDRUM1!O54="","",IF(DUNDRUM1!O54=3,"X",""))</f>
        <v/>
      </c>
      <c r="I15" s="199" t="str">
        <f>IF(DUNDRUM1!O54="","",IF(DUNDRUM1!O54=4,"X",""))</f>
        <v/>
      </c>
      <c r="J15" s="22"/>
      <c r="K15" s="199" t="str">
        <f>IF(DUNDRUM1!O54="X","X","")</f>
        <v/>
      </c>
      <c r="L15" s="199" t="str">
        <f>IF(DUNDRUM1!O54="","X","")</f>
        <v>X</v>
      </c>
      <c r="M15" s="23"/>
      <c r="N15" s="3">
        <f>DUNDRUM1!O54</f>
        <v>0</v>
      </c>
      <c r="O15" s="3"/>
      <c r="P15" s="3"/>
      <c r="Q15" s="3"/>
      <c r="R15" s="3"/>
      <c r="S15" s="3"/>
      <c r="T15" s="3"/>
      <c r="U15" s="3"/>
      <c r="V15" s="3"/>
      <c r="W15" s="3"/>
      <c r="X15" s="3"/>
      <c r="Y15" s="3"/>
      <c r="Z15" s="3"/>
      <c r="AA15" s="3"/>
      <c r="AB15" s="3"/>
      <c r="AC15" s="3"/>
    </row>
    <row r="16" spans="1:29" ht="15" x14ac:dyDescent="0.25">
      <c r="B16" s="81"/>
      <c r="C16" s="110" t="s">
        <v>111</v>
      </c>
      <c r="D16" s="111" t="s">
        <v>78</v>
      </c>
      <c r="E16" s="199" t="str">
        <f>IF(DUNDRUM1!O73="","",IF(DUNDRUM1!O73=0,"X",""))</f>
        <v/>
      </c>
      <c r="F16" s="199" t="str">
        <f>IF(DUNDRUM1!O73="","",IF(DUNDRUM1!O73=1,"X",""))</f>
        <v/>
      </c>
      <c r="G16" s="199" t="str">
        <f>IF(DUNDRUM1!O73="","",IF(DUNDRUM1!O73=2,"X",""))</f>
        <v/>
      </c>
      <c r="H16" s="199" t="str">
        <f>IF(DUNDRUM1!O73="","",IF(DUNDRUM1!O73=3,"X",""))</f>
        <v/>
      </c>
      <c r="I16" s="199" t="str">
        <f>IF(DUNDRUM1!O73="","",IF(DUNDRUM1!O73=4,"X",""))</f>
        <v/>
      </c>
      <c r="J16" s="22"/>
      <c r="K16" s="199" t="str">
        <f>IF(DUNDRUM1!O73="X","X","")</f>
        <v/>
      </c>
      <c r="L16" s="199" t="str">
        <f>IF(DUNDRUM1!O73="","X","")</f>
        <v>X</v>
      </c>
      <c r="M16" s="23"/>
      <c r="N16" s="3">
        <f>DUNDRUM1!O73</f>
        <v>0</v>
      </c>
      <c r="O16" s="3"/>
      <c r="P16" s="3"/>
      <c r="Q16" s="3"/>
      <c r="R16" s="3"/>
      <c r="S16" s="3"/>
      <c r="T16" s="3"/>
      <c r="U16" s="3"/>
      <c r="V16" s="3"/>
      <c r="W16" s="3"/>
      <c r="X16" s="3"/>
      <c r="Y16" s="3"/>
      <c r="Z16" s="3"/>
      <c r="AA16" s="3"/>
      <c r="AB16" s="3"/>
      <c r="AC16" s="3"/>
    </row>
    <row r="17" spans="2:29" ht="15" x14ac:dyDescent="0.25">
      <c r="B17" s="81"/>
      <c r="C17" s="110" t="s">
        <v>112</v>
      </c>
      <c r="D17" s="111" t="s">
        <v>80</v>
      </c>
      <c r="E17" s="199" t="str">
        <f>IF(DUNDRUM1!O91="","",IF(DUNDRUM1!O91=0,"X",""))</f>
        <v/>
      </c>
      <c r="F17" s="199" t="str">
        <f>IF(DUNDRUM1!O91="","",IF(DUNDRUM1!O91=1,"X",""))</f>
        <v/>
      </c>
      <c r="G17" s="199" t="str">
        <f>IF(DUNDRUM1!O91="","",IF(DUNDRUM1!O91=2,"X",""))</f>
        <v/>
      </c>
      <c r="H17" s="199" t="str">
        <f>IF(DUNDRUM1!O91="","",IF(DUNDRUM1!O91=3,"X",""))</f>
        <v/>
      </c>
      <c r="I17" s="199" t="str">
        <f>IF(DUNDRUM1!O91="","",IF(DUNDRUM1!O91=4,"X",""))</f>
        <v/>
      </c>
      <c r="J17" s="22"/>
      <c r="K17" s="199" t="str">
        <f>IF(DUNDRUM1!O91="X","X","")</f>
        <v/>
      </c>
      <c r="L17" s="199" t="str">
        <f>IF(DUNDRUM1!O91="","X","")</f>
        <v>X</v>
      </c>
      <c r="M17" s="23"/>
      <c r="N17" s="3">
        <f>DUNDRUM1!O91</f>
        <v>0</v>
      </c>
      <c r="O17" s="3"/>
      <c r="P17" s="3"/>
      <c r="Q17" s="3"/>
      <c r="R17" s="3"/>
      <c r="S17" s="3"/>
      <c r="T17" s="3"/>
      <c r="U17" s="3"/>
      <c r="V17" s="3"/>
      <c r="W17" s="3"/>
      <c r="X17" s="3"/>
      <c r="Y17" s="3"/>
      <c r="Z17" s="3"/>
      <c r="AA17" s="3"/>
      <c r="AB17" s="3"/>
      <c r="AC17" s="3"/>
    </row>
    <row r="18" spans="2:29" ht="15" x14ac:dyDescent="0.25">
      <c r="B18" s="81"/>
      <c r="C18" s="110" t="s">
        <v>113</v>
      </c>
      <c r="D18" s="111" t="s">
        <v>612</v>
      </c>
      <c r="E18" s="199" t="str">
        <f>IF(DUNDRUM1!O109="","",IF(DUNDRUM1!O109=0,"X",""))</f>
        <v/>
      </c>
      <c r="F18" s="199" t="str">
        <f>IF(DUNDRUM1!O109="","",IF(DUNDRUM1!O109=1,"X",""))</f>
        <v/>
      </c>
      <c r="G18" s="199" t="str">
        <f>IF(DUNDRUM1!O109="","",IF(DUNDRUM1!O109=2,"X",""))</f>
        <v/>
      </c>
      <c r="H18" s="199" t="str">
        <f>IF(DUNDRUM1!O109="","",IF(DUNDRUM1!O109=3,"X",""))</f>
        <v/>
      </c>
      <c r="I18" s="199" t="str">
        <f>IF(DUNDRUM1!O109="","",IF(DUNDRUM1!O109=4,"X",""))</f>
        <v/>
      </c>
      <c r="J18" s="22"/>
      <c r="K18" s="199" t="str">
        <f>IF(DUNDRUM1!O109="X","X","")</f>
        <v/>
      </c>
      <c r="L18" s="199" t="str">
        <f>IF(DUNDRUM1!O109="","X","")</f>
        <v>X</v>
      </c>
      <c r="M18" s="23"/>
      <c r="N18" s="3">
        <f>DUNDRUM1!O109</f>
        <v>0</v>
      </c>
      <c r="O18" s="3"/>
      <c r="P18" s="3"/>
      <c r="Q18" s="3"/>
      <c r="R18" s="3"/>
      <c r="S18" s="3"/>
      <c r="T18" s="3"/>
      <c r="U18" s="3"/>
      <c r="V18" s="3"/>
      <c r="W18" s="3"/>
      <c r="X18" s="3"/>
      <c r="Y18" s="3"/>
      <c r="Z18" s="3"/>
      <c r="AA18" s="3"/>
      <c r="AB18" s="3"/>
      <c r="AC18" s="3"/>
    </row>
    <row r="19" spans="2:29" ht="15" x14ac:dyDescent="0.25">
      <c r="B19" s="81"/>
      <c r="C19" s="110" t="s">
        <v>114</v>
      </c>
      <c r="D19" s="111" t="s">
        <v>81</v>
      </c>
      <c r="E19" s="199" t="str">
        <f>IF(DUNDRUM1!O127="","",IF(DUNDRUM1!O127=0,"X",""))</f>
        <v/>
      </c>
      <c r="F19" s="199" t="str">
        <f>IF(DUNDRUM1!O127="","",IF(DUNDRUM1!O127=1,"X",""))</f>
        <v/>
      </c>
      <c r="G19" s="199" t="str">
        <f>IF(DUNDRUM1!O127="","",IF(DUNDRUM1!O127=2,"X",""))</f>
        <v/>
      </c>
      <c r="H19" s="199" t="str">
        <f>IF(DUNDRUM1!O127="","",IF(DUNDRUM1!O127=3,"X",""))</f>
        <v/>
      </c>
      <c r="I19" s="199" t="str">
        <f>IF(DUNDRUM1!O127="","",IF(DUNDRUM1!O127=4,"X",""))</f>
        <v/>
      </c>
      <c r="J19" s="22"/>
      <c r="K19" s="199" t="str">
        <f>IF(DUNDRUM1!O127="X","X","")</f>
        <v/>
      </c>
      <c r="L19" s="199" t="str">
        <f>IF(DUNDRUM1!O127="","X","")</f>
        <v>X</v>
      </c>
      <c r="M19" s="23"/>
      <c r="N19" s="3">
        <f>DUNDRUM1!O127</f>
        <v>0</v>
      </c>
      <c r="O19" s="3"/>
      <c r="P19" s="3"/>
      <c r="Q19" s="3"/>
      <c r="R19" s="3"/>
      <c r="S19" s="3"/>
      <c r="T19" s="3"/>
      <c r="U19" s="3"/>
      <c r="V19" s="3"/>
      <c r="W19" s="3"/>
      <c r="X19" s="3"/>
      <c r="Y19" s="3"/>
      <c r="Z19" s="3"/>
      <c r="AA19" s="3"/>
      <c r="AB19" s="3"/>
      <c r="AC19" s="3"/>
    </row>
    <row r="20" spans="2:29" ht="15" x14ac:dyDescent="0.25">
      <c r="B20" s="81"/>
      <c r="C20" s="110" t="s">
        <v>115</v>
      </c>
      <c r="D20" s="111" t="s">
        <v>107</v>
      </c>
      <c r="E20" s="199" t="str">
        <f>IF(DUNDRUM1!O145="","",IF(DUNDRUM1!O145=0,"X",""))</f>
        <v/>
      </c>
      <c r="F20" s="199" t="str">
        <f>IF(DUNDRUM1!O145="","",IF(DUNDRUM1!O145=1,"X",""))</f>
        <v/>
      </c>
      <c r="G20" s="199" t="str">
        <f>IF(DUNDRUM1!O145="","",IF(DUNDRUM1!O145=2,"X",""))</f>
        <v/>
      </c>
      <c r="H20" s="199" t="str">
        <f>IF(DUNDRUM1!O145="","",IF(DUNDRUM1!O145=3,"X",""))</f>
        <v/>
      </c>
      <c r="I20" s="199" t="str">
        <f>IF(DUNDRUM1!O145="","",IF(DUNDRUM1!O145=4,"X",""))</f>
        <v/>
      </c>
      <c r="J20" s="22"/>
      <c r="K20" s="199" t="str">
        <f>IF(DUNDRUM1!O145="X","X","")</f>
        <v/>
      </c>
      <c r="L20" s="199" t="str">
        <f>IF(DUNDRUM1!O145="","X","")</f>
        <v>X</v>
      </c>
      <c r="M20" s="23"/>
      <c r="N20" s="3">
        <f>DUNDRUM1!O145</f>
        <v>0</v>
      </c>
      <c r="O20" s="3"/>
      <c r="P20" s="3"/>
      <c r="Q20" s="3"/>
      <c r="R20" s="3"/>
      <c r="S20" s="3"/>
      <c r="T20" s="3"/>
      <c r="U20" s="3"/>
      <c r="V20" s="3"/>
      <c r="W20" s="3"/>
      <c r="X20" s="3"/>
      <c r="Y20" s="3"/>
      <c r="Z20" s="3"/>
      <c r="AA20" s="3"/>
      <c r="AB20" s="3"/>
      <c r="AC20" s="3"/>
    </row>
    <row r="21" spans="2:29" ht="15" x14ac:dyDescent="0.25">
      <c r="B21" s="81"/>
      <c r="C21" s="110" t="s">
        <v>116</v>
      </c>
      <c r="D21" s="111" t="s">
        <v>82</v>
      </c>
      <c r="E21" s="199" t="str">
        <f>IF(DUNDRUM1!O163="","",IF(DUNDRUM1!O163=0,"X",""))</f>
        <v/>
      </c>
      <c r="F21" s="199" t="str">
        <f>IF(DUNDRUM1!O163="","",IF(DUNDRUM1!O163=1,"X",""))</f>
        <v/>
      </c>
      <c r="G21" s="199" t="str">
        <f>IF(DUNDRUM1!O163="","",IF(DUNDRUM1!O163=2,"X",""))</f>
        <v/>
      </c>
      <c r="H21" s="199" t="str">
        <f>IF(DUNDRUM1!O163="","",IF(DUNDRUM1!O163=3,"X",""))</f>
        <v/>
      </c>
      <c r="I21" s="199" t="str">
        <f>IF(DUNDRUM1!O163="","",IF(DUNDRUM1!O163=4,"X",""))</f>
        <v/>
      </c>
      <c r="J21" s="22"/>
      <c r="K21" s="199" t="str">
        <f>IF(DUNDRUM1!O163="X","X","")</f>
        <v/>
      </c>
      <c r="L21" s="199" t="str">
        <f>IF(DUNDRUM1!O163="","X","")</f>
        <v>X</v>
      </c>
      <c r="M21" s="23"/>
      <c r="N21" s="3">
        <f>DUNDRUM1!O163</f>
        <v>0</v>
      </c>
      <c r="O21" s="3"/>
      <c r="P21" s="3"/>
      <c r="Q21" s="3"/>
      <c r="R21" s="3"/>
      <c r="S21" s="3"/>
      <c r="T21" s="3"/>
      <c r="U21" s="3"/>
      <c r="V21" s="3"/>
      <c r="W21" s="3"/>
      <c r="X21" s="3"/>
      <c r="Y21" s="3"/>
      <c r="Z21" s="3"/>
      <c r="AA21" s="3"/>
      <c r="AB21" s="3"/>
      <c r="AC21" s="3"/>
    </row>
    <row r="22" spans="2:29" ht="15" x14ac:dyDescent="0.25">
      <c r="B22" s="81"/>
      <c r="C22" s="110" t="s">
        <v>117</v>
      </c>
      <c r="D22" s="111" t="s">
        <v>83</v>
      </c>
      <c r="E22" s="199" t="str">
        <f>IF(DUNDRUM1!O181="","",IF(DUNDRUM1!O181=0,"X",""))</f>
        <v/>
      </c>
      <c r="F22" s="199" t="str">
        <f>IF(DUNDRUM1!O181="","",IF(DUNDRUM1!O181=1,"X",""))</f>
        <v/>
      </c>
      <c r="G22" s="199" t="str">
        <f>IF(DUNDRUM1!O181="","",IF(DUNDRUM1!O181=2,"X",""))</f>
        <v/>
      </c>
      <c r="H22" s="199" t="str">
        <f>IF(DUNDRUM1!O181="","",IF(DUNDRUM1!O181=3,"X",""))</f>
        <v/>
      </c>
      <c r="I22" s="199" t="str">
        <f>IF(DUNDRUM1!O181="","",IF(DUNDRUM1!O181=4,"X",""))</f>
        <v/>
      </c>
      <c r="J22" s="22"/>
      <c r="K22" s="199" t="str">
        <f>IF(DUNDRUM1!O181="X","X","")</f>
        <v/>
      </c>
      <c r="L22" s="199" t="str">
        <f>IF(DUNDRUM1!O181="","X","")</f>
        <v>X</v>
      </c>
      <c r="M22" s="23"/>
      <c r="N22" s="3">
        <f>DUNDRUM1!O181</f>
        <v>0</v>
      </c>
      <c r="O22" s="3"/>
      <c r="P22" s="3"/>
      <c r="Q22" s="3"/>
      <c r="R22" s="3"/>
      <c r="S22" s="3"/>
      <c r="T22" s="3"/>
      <c r="U22" s="3"/>
      <c r="V22" s="3"/>
      <c r="W22" s="3"/>
      <c r="X22" s="3"/>
      <c r="Y22" s="3"/>
      <c r="Z22" s="3"/>
      <c r="AA22" s="3"/>
      <c r="AB22" s="3"/>
      <c r="AC22" s="3"/>
    </row>
    <row r="23" spans="2:29" ht="15" x14ac:dyDescent="0.25">
      <c r="B23" s="81"/>
      <c r="C23" s="110" t="s">
        <v>118</v>
      </c>
      <c r="D23" s="111" t="s">
        <v>89</v>
      </c>
      <c r="E23" s="199" t="str">
        <f>IF(DUNDRUM1!O199="","",IF(DUNDRUM1!O199=0,"X",""))</f>
        <v/>
      </c>
      <c r="F23" s="199" t="str">
        <f>IF(DUNDRUM1!O199="","",IF(DUNDRUM1!O199=1,"X",""))</f>
        <v/>
      </c>
      <c r="G23" s="199" t="str">
        <f>IF(DUNDRUM1!O199="","",IF(DUNDRUM1!O199=2,"X",""))</f>
        <v/>
      </c>
      <c r="H23" s="199" t="str">
        <f>IF(DUNDRUM1!O199="","",IF(DUNDRUM1!O199=3,"X",""))</f>
        <v/>
      </c>
      <c r="I23" s="199" t="str">
        <f>IF(DUNDRUM1!O199="","",IF(DUNDRUM1!O199=4,"X",""))</f>
        <v/>
      </c>
      <c r="J23" s="22"/>
      <c r="K23" s="199" t="str">
        <f>IF(DUNDRUM1!O199="X","X","")</f>
        <v/>
      </c>
      <c r="L23" s="199" t="str">
        <f>IF(DUNDRUM1!O199="","X","")</f>
        <v>X</v>
      </c>
      <c r="M23" s="23"/>
      <c r="N23" s="3">
        <f>DUNDRUM1!O199</f>
        <v>0</v>
      </c>
      <c r="O23" s="3"/>
      <c r="P23" s="3"/>
      <c r="Q23" s="3"/>
      <c r="R23" s="3"/>
      <c r="S23" s="3"/>
      <c r="T23" s="3"/>
      <c r="U23" s="3"/>
      <c r="V23" s="3"/>
      <c r="W23" s="3"/>
      <c r="X23" s="3"/>
      <c r="Y23" s="3"/>
      <c r="Z23" s="3"/>
      <c r="AA23" s="3"/>
      <c r="AB23" s="3"/>
      <c r="AC23" s="3"/>
    </row>
    <row r="24" spans="2:29" ht="8.6999999999999993" customHeight="1" x14ac:dyDescent="0.3">
      <c r="B24" s="83"/>
      <c r="C24" s="24"/>
      <c r="D24" s="110"/>
      <c r="E24" s="89"/>
      <c r="F24" s="89"/>
      <c r="G24" s="89"/>
      <c r="H24" s="89"/>
      <c r="I24" s="89"/>
      <c r="J24" s="22"/>
      <c r="K24" s="22"/>
      <c r="L24" s="22"/>
      <c r="M24" s="23"/>
      <c r="N24" s="3"/>
      <c r="P24" s="3"/>
      <c r="Q24" s="3"/>
      <c r="R24" s="3"/>
      <c r="S24" s="3"/>
      <c r="T24" s="3"/>
      <c r="U24" s="3"/>
      <c r="V24" s="3"/>
      <c r="W24" s="3"/>
      <c r="X24" s="3"/>
      <c r="Y24" s="3"/>
      <c r="Z24" s="3"/>
      <c r="AA24" s="3"/>
      <c r="AB24" s="3"/>
      <c r="AC24" s="3"/>
    </row>
    <row r="25" spans="2:29" ht="15" customHeight="1" x14ac:dyDescent="0.3">
      <c r="B25" s="83"/>
      <c r="C25" s="24"/>
      <c r="D25" s="110"/>
      <c r="E25" s="89"/>
      <c r="F25" s="89"/>
      <c r="G25" s="89"/>
      <c r="H25" s="89"/>
      <c r="I25" s="89"/>
      <c r="J25" s="338" t="s">
        <v>558</v>
      </c>
      <c r="K25" s="338"/>
      <c r="L25" s="338"/>
      <c r="M25" s="349"/>
      <c r="N25" s="3"/>
      <c r="P25" s="3"/>
      <c r="Q25" s="3"/>
      <c r="R25" s="3"/>
      <c r="S25" s="3"/>
      <c r="T25" s="3"/>
      <c r="U25" s="3"/>
      <c r="V25" s="3"/>
      <c r="W25" s="3"/>
      <c r="X25" s="3"/>
      <c r="Y25" s="3"/>
      <c r="Z25" s="3"/>
      <c r="AA25" s="3"/>
      <c r="AB25" s="3"/>
      <c r="AC25" s="3"/>
    </row>
    <row r="26" spans="2:29" ht="15.6" x14ac:dyDescent="0.3">
      <c r="B26" s="83"/>
      <c r="C26" s="24"/>
      <c r="D26" s="110" t="s">
        <v>623</v>
      </c>
      <c r="E26" s="346"/>
      <c r="F26" s="347"/>
      <c r="G26" s="347"/>
      <c r="H26" s="347"/>
      <c r="I26" s="348"/>
      <c r="J26" s="22"/>
      <c r="K26" s="176"/>
      <c r="L26" s="176"/>
      <c r="M26" s="190"/>
      <c r="N26" s="3"/>
      <c r="O26" s="13" t="s">
        <v>617</v>
      </c>
      <c r="P26" s="3"/>
      <c r="Q26" s="3"/>
      <c r="R26" s="3"/>
      <c r="S26" s="3"/>
      <c r="T26" s="3"/>
      <c r="U26" s="3"/>
      <c r="V26" s="3"/>
      <c r="W26" s="3"/>
      <c r="X26" s="3"/>
      <c r="Y26" s="3"/>
      <c r="Z26" s="3"/>
      <c r="AA26" s="3"/>
      <c r="AB26" s="3"/>
      <c r="AC26" s="3"/>
    </row>
    <row r="27" spans="2:29" ht="15.6" x14ac:dyDescent="0.3">
      <c r="B27" s="83"/>
      <c r="C27" s="24"/>
      <c r="D27" s="110"/>
      <c r="E27" s="188"/>
      <c r="F27" s="189"/>
      <c r="G27" s="189"/>
      <c r="H27" s="189"/>
      <c r="I27" s="189"/>
      <c r="J27" s="350" t="s">
        <v>644</v>
      </c>
      <c r="K27" s="350"/>
      <c r="L27" s="351" t="s">
        <v>645</v>
      </c>
      <c r="M27" s="352"/>
      <c r="N27" s="3"/>
      <c r="O27" s="13" t="s">
        <v>618</v>
      </c>
      <c r="P27" s="3"/>
      <c r="Q27" s="3"/>
      <c r="R27" s="3"/>
      <c r="S27" s="3"/>
      <c r="T27" s="3"/>
      <c r="U27" s="3"/>
      <c r="V27" s="3"/>
      <c r="W27" s="3"/>
      <c r="X27" s="3"/>
      <c r="Y27" s="3"/>
      <c r="Z27" s="3"/>
      <c r="AA27" s="3"/>
      <c r="AB27" s="3"/>
      <c r="AC27" s="3"/>
    </row>
    <row r="28" spans="2:29" ht="15.6" x14ac:dyDescent="0.3">
      <c r="B28" s="83"/>
      <c r="C28" s="24"/>
      <c r="D28" s="110"/>
      <c r="E28" s="188"/>
      <c r="F28" s="189"/>
      <c r="G28" s="189"/>
      <c r="H28" s="189"/>
      <c r="I28" s="189"/>
      <c r="J28" s="22"/>
      <c r="K28" s="22"/>
      <c r="L28" s="22"/>
      <c r="M28" s="23"/>
      <c r="N28" s="3"/>
      <c r="O28" s="13" t="s">
        <v>625</v>
      </c>
      <c r="P28" s="3"/>
      <c r="Q28" s="3"/>
      <c r="R28" s="3"/>
      <c r="S28" s="3"/>
      <c r="T28" s="3"/>
      <c r="U28" s="3"/>
      <c r="V28" s="3"/>
      <c r="W28" s="3"/>
      <c r="X28" s="3"/>
      <c r="Y28" s="3"/>
      <c r="Z28" s="3"/>
      <c r="AA28" s="3"/>
      <c r="AB28" s="3"/>
      <c r="AC28" s="3"/>
    </row>
    <row r="29" spans="2:29" ht="15.6" x14ac:dyDescent="0.3">
      <c r="B29" s="83"/>
      <c r="C29" s="24"/>
      <c r="D29" s="110"/>
      <c r="E29" s="89"/>
      <c r="F29" s="89"/>
      <c r="G29" s="89"/>
      <c r="H29" s="89"/>
      <c r="I29" s="89"/>
      <c r="J29" s="22"/>
      <c r="K29" s="22"/>
      <c r="L29" s="22"/>
      <c r="M29" s="23"/>
      <c r="N29" s="3"/>
      <c r="O29" s="25" t="s">
        <v>619</v>
      </c>
      <c r="P29" s="172"/>
      <c r="Q29" s="3"/>
      <c r="R29" s="3"/>
      <c r="S29" s="3"/>
      <c r="T29" s="3"/>
      <c r="U29" s="3"/>
      <c r="V29" s="3"/>
      <c r="W29" s="3"/>
      <c r="X29" s="3"/>
      <c r="Y29" s="3"/>
      <c r="Z29" s="3"/>
      <c r="AA29" s="3"/>
      <c r="AB29" s="3"/>
      <c r="AC29" s="3"/>
    </row>
    <row r="30" spans="2:29" ht="15.6" x14ac:dyDescent="0.3">
      <c r="B30" s="83"/>
      <c r="C30" s="24"/>
      <c r="D30" s="187" t="s">
        <v>643</v>
      </c>
      <c r="E30" s="170"/>
      <c r="F30" s="170"/>
      <c r="G30" s="169"/>
      <c r="H30" s="170"/>
      <c r="I30" s="170"/>
      <c r="J30" s="170"/>
      <c r="K30" s="170"/>
      <c r="L30" s="85"/>
      <c r="M30" s="181"/>
      <c r="N30" s="184"/>
      <c r="O30" s="25" t="s">
        <v>620</v>
      </c>
      <c r="P30" s="3"/>
      <c r="Q30" s="3"/>
      <c r="R30" s="3"/>
      <c r="S30" s="3"/>
      <c r="T30" s="3"/>
      <c r="U30" s="3"/>
      <c r="V30" s="3"/>
      <c r="W30" s="3"/>
      <c r="X30" s="3"/>
      <c r="Y30" s="3"/>
      <c r="Z30" s="3"/>
      <c r="AA30" s="3"/>
      <c r="AB30" s="3"/>
      <c r="AC30" s="3"/>
    </row>
    <row r="31" spans="2:29" ht="15.6" x14ac:dyDescent="0.3">
      <c r="B31" s="83"/>
      <c r="C31" s="24"/>
      <c r="D31" s="169"/>
      <c r="E31" s="170"/>
      <c r="F31" s="170"/>
      <c r="G31" s="169"/>
      <c r="H31" s="170"/>
      <c r="I31" s="170"/>
      <c r="J31" s="170"/>
      <c r="K31" s="170"/>
      <c r="L31" s="85"/>
      <c r="M31" s="181"/>
      <c r="N31" s="184"/>
      <c r="P31" s="3"/>
      <c r="Q31" s="3"/>
      <c r="R31" s="3"/>
      <c r="S31" s="3"/>
      <c r="T31" s="3"/>
      <c r="U31" s="3"/>
      <c r="V31" s="3"/>
      <c r="W31" s="3"/>
      <c r="X31" s="3"/>
      <c r="Y31" s="3"/>
      <c r="Z31" s="3"/>
      <c r="AA31" s="3"/>
      <c r="AB31" s="3"/>
      <c r="AC31" s="3"/>
    </row>
    <row r="32" spans="2:29" ht="15.6" x14ac:dyDescent="0.3">
      <c r="B32" s="83"/>
      <c r="C32" s="24"/>
      <c r="D32" s="169"/>
      <c r="E32" s="170"/>
      <c r="F32" s="170"/>
      <c r="G32" s="169"/>
      <c r="H32" s="170"/>
      <c r="I32" s="170"/>
      <c r="J32" s="170"/>
      <c r="K32" s="170"/>
      <c r="L32" s="85"/>
      <c r="M32" s="181"/>
      <c r="N32" s="184"/>
      <c r="P32" s="3"/>
      <c r="Q32" s="3"/>
      <c r="R32" s="3"/>
      <c r="S32" s="3"/>
      <c r="T32" s="3"/>
      <c r="U32" s="3"/>
      <c r="V32" s="3"/>
      <c r="W32" s="3"/>
      <c r="X32" s="3"/>
      <c r="Y32" s="3"/>
      <c r="Z32" s="3"/>
      <c r="AA32" s="3"/>
      <c r="AB32" s="3"/>
      <c r="AC32" s="3"/>
    </row>
    <row r="33" spans="2:29" ht="15.6" x14ac:dyDescent="0.3">
      <c r="B33" s="83"/>
      <c r="C33" s="24"/>
      <c r="D33" s="169"/>
      <c r="E33" s="170"/>
      <c r="F33" s="170"/>
      <c r="G33" s="169"/>
      <c r="H33" s="170"/>
      <c r="I33" s="170"/>
      <c r="J33" s="170"/>
      <c r="K33" s="170"/>
      <c r="L33" s="85"/>
      <c r="M33" s="181"/>
      <c r="N33" s="184"/>
      <c r="O33" s="186"/>
      <c r="P33" s="3"/>
      <c r="Q33" s="3"/>
      <c r="R33" s="3"/>
      <c r="S33" s="3"/>
      <c r="T33" s="3"/>
      <c r="U33" s="3"/>
      <c r="V33" s="3"/>
      <c r="W33" s="3"/>
      <c r="X33" s="3"/>
      <c r="Y33" s="3"/>
      <c r="Z33" s="3"/>
      <c r="AA33" s="3"/>
      <c r="AB33" s="3"/>
      <c r="AC33" s="3"/>
    </row>
    <row r="34" spans="2:29" ht="15.6" x14ac:dyDescent="0.3">
      <c r="B34" s="83"/>
      <c r="C34" s="24"/>
      <c r="D34" s="169"/>
      <c r="E34" s="170"/>
      <c r="F34" s="170"/>
      <c r="G34" s="169"/>
      <c r="H34" s="170"/>
      <c r="I34" s="170"/>
      <c r="J34" s="170"/>
      <c r="K34" s="170"/>
      <c r="L34" s="85"/>
      <c r="M34" s="181"/>
      <c r="N34" s="184"/>
      <c r="O34" s="186"/>
      <c r="P34" s="3"/>
      <c r="Q34" s="3"/>
      <c r="R34" s="3"/>
      <c r="S34" s="3"/>
      <c r="T34" s="3"/>
      <c r="U34" s="3"/>
      <c r="V34" s="3"/>
      <c r="W34" s="3"/>
      <c r="X34" s="3"/>
      <c r="Y34" s="3"/>
      <c r="Z34" s="3"/>
      <c r="AA34" s="3"/>
      <c r="AB34" s="3"/>
      <c r="AC34" s="3"/>
    </row>
    <row r="35" spans="2:29" ht="15.6" x14ac:dyDescent="0.3">
      <c r="B35" s="83"/>
      <c r="C35" s="24"/>
      <c r="D35" s="169"/>
      <c r="E35" s="170"/>
      <c r="F35" s="170"/>
      <c r="G35" s="169"/>
      <c r="H35" s="170"/>
      <c r="I35" s="170"/>
      <c r="J35" s="170"/>
      <c r="K35" s="170"/>
      <c r="L35" s="85"/>
      <c r="M35" s="181"/>
      <c r="N35" s="184"/>
      <c r="O35" s="186"/>
      <c r="P35" s="3"/>
      <c r="Q35" s="3"/>
      <c r="R35" s="3"/>
      <c r="S35" s="3"/>
      <c r="T35" s="3"/>
      <c r="U35" s="3"/>
      <c r="V35" s="3"/>
      <c r="W35" s="3"/>
      <c r="X35" s="3"/>
      <c r="Y35" s="3"/>
      <c r="Z35" s="3"/>
      <c r="AA35" s="3"/>
      <c r="AB35" s="3"/>
      <c r="AC35" s="3"/>
    </row>
    <row r="36" spans="2:29" ht="15.6" x14ac:dyDescent="0.3">
      <c r="B36" s="83"/>
      <c r="C36" s="24"/>
      <c r="D36" s="169"/>
      <c r="E36" s="170"/>
      <c r="F36" s="170"/>
      <c r="G36" s="169"/>
      <c r="H36" s="170"/>
      <c r="I36" s="170"/>
      <c r="J36" s="170"/>
      <c r="K36" s="170"/>
      <c r="L36" s="170"/>
      <c r="M36" s="182"/>
      <c r="N36" s="185"/>
      <c r="O36" s="186"/>
      <c r="P36" s="3"/>
      <c r="Q36" s="3"/>
      <c r="R36" s="3"/>
      <c r="S36" s="3"/>
      <c r="T36" s="3"/>
      <c r="U36" s="3"/>
      <c r="V36" s="3"/>
      <c r="W36" s="3"/>
      <c r="X36" s="3"/>
      <c r="Y36" s="3"/>
      <c r="Z36" s="3"/>
      <c r="AA36" s="3"/>
      <c r="AB36" s="3"/>
      <c r="AC36" s="3"/>
    </row>
    <row r="37" spans="2:29" ht="15.6" x14ac:dyDescent="0.3">
      <c r="B37" s="83"/>
      <c r="C37" s="24"/>
      <c r="D37" s="169"/>
      <c r="E37" s="170"/>
      <c r="F37" s="170"/>
      <c r="G37" s="169"/>
      <c r="H37" s="170"/>
      <c r="I37" s="170"/>
      <c r="J37" s="170"/>
      <c r="K37" s="170"/>
      <c r="L37" s="170"/>
      <c r="M37" s="182"/>
      <c r="N37" s="185"/>
      <c r="O37" s="186"/>
      <c r="P37" s="3"/>
      <c r="Q37" s="3"/>
      <c r="R37" s="3"/>
      <c r="S37" s="3"/>
      <c r="T37" s="3"/>
      <c r="U37" s="3"/>
      <c r="V37" s="3"/>
      <c r="W37" s="3"/>
      <c r="X37" s="3"/>
      <c r="Y37" s="3"/>
      <c r="Z37" s="3"/>
      <c r="AA37" s="3"/>
      <c r="AB37" s="3"/>
      <c r="AC37" s="3"/>
    </row>
    <row r="38" spans="2:29" ht="15.6" x14ac:dyDescent="0.3">
      <c r="B38" s="83"/>
      <c r="C38" s="24"/>
      <c r="D38" s="171" t="s">
        <v>672</v>
      </c>
      <c r="E38" s="170"/>
      <c r="F38" s="170"/>
      <c r="G38" s="169"/>
      <c r="H38" s="170"/>
      <c r="I38" s="170"/>
      <c r="J38" s="170"/>
      <c r="K38" s="170"/>
      <c r="L38" s="170"/>
      <c r="M38" s="182"/>
      <c r="N38" s="185"/>
      <c r="O38" s="186"/>
      <c r="P38" s="3"/>
      <c r="Q38" s="3"/>
      <c r="R38" s="3"/>
      <c r="S38" s="3"/>
      <c r="T38" s="3"/>
      <c r="U38" s="3"/>
      <c r="V38" s="3"/>
      <c r="W38" s="3"/>
      <c r="X38" s="3"/>
      <c r="Y38" s="3"/>
      <c r="Z38" s="3"/>
      <c r="AA38" s="3"/>
      <c r="AB38" s="3"/>
      <c r="AC38" s="3"/>
    </row>
    <row r="39" spans="2:29" ht="15.6" x14ac:dyDescent="0.3">
      <c r="B39" s="83"/>
      <c r="C39" s="24"/>
      <c r="D39" s="169"/>
      <c r="E39" s="170"/>
      <c r="F39" s="170"/>
      <c r="G39" s="169"/>
      <c r="H39" s="170"/>
      <c r="I39" s="170"/>
      <c r="J39" s="170"/>
      <c r="K39" s="170"/>
      <c r="L39" s="170"/>
      <c r="M39" s="182"/>
      <c r="N39" s="185"/>
      <c r="O39" s="186"/>
      <c r="P39" s="3"/>
      <c r="Q39" s="3" t="s">
        <v>515</v>
      </c>
      <c r="R39" s="3"/>
      <c r="S39" s="3"/>
      <c r="T39" s="3"/>
      <c r="U39" s="3"/>
      <c r="V39" s="3"/>
      <c r="W39" s="3"/>
      <c r="X39" s="3"/>
      <c r="Y39" s="3"/>
      <c r="Z39" s="3"/>
      <c r="AA39" s="3"/>
      <c r="AB39" s="3"/>
      <c r="AC39" s="3"/>
    </row>
    <row r="40" spans="2:29" ht="15.6" x14ac:dyDescent="0.3">
      <c r="B40" s="83"/>
      <c r="C40" s="24"/>
      <c r="D40" s="169"/>
      <c r="E40" s="170"/>
      <c r="F40" s="170"/>
      <c r="G40" s="169"/>
      <c r="H40" s="170"/>
      <c r="I40" s="170"/>
      <c r="J40" s="170"/>
      <c r="K40" s="170"/>
      <c r="L40" s="170"/>
      <c r="M40" s="182"/>
      <c r="N40" s="185"/>
      <c r="O40" s="186"/>
      <c r="P40" s="3"/>
      <c r="Q40" s="3"/>
      <c r="R40" s="3"/>
      <c r="S40" s="3"/>
      <c r="T40" s="3"/>
      <c r="U40" s="3"/>
      <c r="V40" s="3"/>
      <c r="W40" s="3"/>
      <c r="X40" s="3"/>
      <c r="Y40" s="3"/>
      <c r="Z40" s="3"/>
      <c r="AA40" s="3"/>
      <c r="AB40" s="3"/>
      <c r="AC40" s="3"/>
    </row>
    <row r="41" spans="2:29" ht="15.6" x14ac:dyDescent="0.3">
      <c r="B41" s="83"/>
      <c r="C41" s="24"/>
      <c r="D41" s="169"/>
      <c r="E41" s="170"/>
      <c r="F41" s="170"/>
      <c r="G41" s="169"/>
      <c r="H41" s="170"/>
      <c r="I41" s="170"/>
      <c r="J41" s="170"/>
      <c r="K41" s="170"/>
      <c r="L41" s="170"/>
      <c r="M41" s="182"/>
      <c r="N41" s="185"/>
      <c r="O41" s="186"/>
      <c r="P41" s="3"/>
      <c r="Q41" s="3"/>
      <c r="R41" s="3"/>
      <c r="S41" s="3"/>
      <c r="T41" s="3"/>
      <c r="U41" s="3"/>
      <c r="V41" s="3"/>
      <c r="W41" s="3"/>
      <c r="X41" s="3"/>
      <c r="Y41" s="3"/>
      <c r="Z41" s="3"/>
      <c r="AA41" s="3"/>
      <c r="AB41" s="3"/>
      <c r="AC41" s="3"/>
    </row>
    <row r="42" spans="2:29" ht="15.6" x14ac:dyDescent="0.3">
      <c r="B42" s="83"/>
      <c r="C42" s="24"/>
      <c r="D42" s="169"/>
      <c r="E42" s="170"/>
      <c r="F42" s="170"/>
      <c r="G42" s="169"/>
      <c r="H42" s="170"/>
      <c r="I42" s="170"/>
      <c r="J42" s="170"/>
      <c r="K42" s="170"/>
      <c r="L42" s="170"/>
      <c r="M42" s="182"/>
      <c r="N42" s="185"/>
      <c r="O42" s="186"/>
      <c r="P42" s="3"/>
      <c r="Q42" s="3"/>
      <c r="R42" s="3"/>
      <c r="S42" s="3"/>
      <c r="T42" s="3"/>
      <c r="U42" s="3"/>
      <c r="V42" s="3"/>
      <c r="W42" s="3"/>
      <c r="X42" s="3"/>
      <c r="Y42" s="3"/>
      <c r="Z42" s="3"/>
      <c r="AA42" s="3"/>
      <c r="AB42" s="3"/>
      <c r="AC42" s="3"/>
    </row>
    <row r="43" spans="2:29" ht="15.6" x14ac:dyDescent="0.3">
      <c r="B43" s="83"/>
      <c r="C43" s="24"/>
      <c r="D43" s="169"/>
      <c r="E43" s="170"/>
      <c r="F43" s="170"/>
      <c r="G43" s="169"/>
      <c r="H43" s="170"/>
      <c r="I43" s="170"/>
      <c r="J43" s="170"/>
      <c r="K43" s="170"/>
      <c r="L43" s="170"/>
      <c r="M43" s="182"/>
      <c r="N43" s="185"/>
      <c r="O43" s="186"/>
      <c r="P43" s="3"/>
      <c r="Q43" s="3"/>
      <c r="R43" s="3"/>
      <c r="S43" s="3"/>
      <c r="T43" s="3"/>
      <c r="U43" s="3"/>
      <c r="V43" s="3"/>
      <c r="W43" s="3"/>
      <c r="X43" s="3"/>
      <c r="Y43" s="3"/>
      <c r="Z43" s="3"/>
      <c r="AA43" s="3"/>
      <c r="AB43" s="3"/>
      <c r="AC43" s="3"/>
    </row>
    <row r="44" spans="2:29" ht="15.6" x14ac:dyDescent="0.3">
      <c r="B44" s="83"/>
      <c r="C44" s="24"/>
      <c r="D44" s="169"/>
      <c r="E44" s="170"/>
      <c r="F44" s="170"/>
      <c r="G44" s="169"/>
      <c r="H44" s="170"/>
      <c r="I44" s="170"/>
      <c r="J44" s="170"/>
      <c r="K44" s="170"/>
      <c r="L44" s="170"/>
      <c r="M44" s="182"/>
      <c r="N44" s="185"/>
      <c r="O44" s="186"/>
      <c r="P44" s="3"/>
      <c r="Q44" s="3"/>
      <c r="R44" s="3"/>
      <c r="S44" s="3"/>
      <c r="T44" s="3"/>
      <c r="U44" s="3"/>
      <c r="V44" s="3"/>
      <c r="W44" s="3"/>
      <c r="X44" s="3"/>
      <c r="Y44" s="3"/>
      <c r="Z44" s="3"/>
      <c r="AA44" s="3"/>
      <c r="AB44" s="3"/>
      <c r="AC44" s="3"/>
    </row>
    <row r="45" spans="2:29" ht="15.6" x14ac:dyDescent="0.3">
      <c r="B45" s="83"/>
      <c r="C45" s="24"/>
      <c r="D45" s="169"/>
      <c r="E45" s="170"/>
      <c r="F45" s="170"/>
      <c r="G45" s="169"/>
      <c r="H45" s="170"/>
      <c r="I45" s="170"/>
      <c r="J45" s="170"/>
      <c r="K45" s="170"/>
      <c r="L45" s="170"/>
      <c r="M45" s="182"/>
      <c r="N45" s="185"/>
      <c r="O45" s="186"/>
      <c r="P45" s="3"/>
      <c r="Q45" s="3"/>
      <c r="R45" s="3"/>
      <c r="S45" s="3"/>
      <c r="T45" s="3"/>
      <c r="U45" s="3"/>
      <c r="V45" s="3"/>
      <c r="W45" s="3"/>
      <c r="X45" s="3"/>
      <c r="Y45" s="3"/>
      <c r="Z45" s="3"/>
      <c r="AA45" s="3"/>
      <c r="AB45" s="3"/>
      <c r="AC45" s="3"/>
    </row>
    <row r="46" spans="2:29" ht="15.6" x14ac:dyDescent="0.3">
      <c r="B46" s="83"/>
      <c r="C46" s="24"/>
      <c r="D46" s="169"/>
      <c r="E46" s="170"/>
      <c r="F46" s="170"/>
      <c r="G46" s="169"/>
      <c r="H46" s="170"/>
      <c r="I46" s="170"/>
      <c r="J46" s="170"/>
      <c r="K46" s="170"/>
      <c r="L46" s="170"/>
      <c r="M46" s="182"/>
      <c r="N46" s="185"/>
      <c r="O46" s="186"/>
      <c r="P46" s="3"/>
      <c r="Q46" s="3"/>
      <c r="R46" s="3"/>
      <c r="S46" s="3"/>
      <c r="T46" s="3"/>
      <c r="U46" s="3"/>
      <c r="V46" s="3"/>
      <c r="W46" s="3"/>
      <c r="X46" s="3"/>
      <c r="Y46" s="3"/>
      <c r="Z46" s="3"/>
      <c r="AA46" s="3"/>
      <c r="AB46" s="3"/>
      <c r="AC46" s="3"/>
    </row>
    <row r="47" spans="2:29" ht="15.6" x14ac:dyDescent="0.3">
      <c r="B47" s="83"/>
      <c r="C47" s="24"/>
      <c r="D47" s="169"/>
      <c r="E47" s="170"/>
      <c r="F47" s="170"/>
      <c r="G47" s="169"/>
      <c r="H47" s="170"/>
      <c r="I47" s="170"/>
      <c r="J47" s="170"/>
      <c r="K47" s="170"/>
      <c r="L47" s="170"/>
      <c r="M47" s="182"/>
      <c r="N47" s="185"/>
      <c r="O47" s="186"/>
      <c r="P47" s="3"/>
      <c r="Q47" s="3"/>
      <c r="R47" s="3"/>
      <c r="S47" s="3"/>
      <c r="T47" s="3"/>
      <c r="U47" s="3"/>
      <c r="V47" s="3"/>
      <c r="W47" s="3"/>
      <c r="X47" s="3"/>
      <c r="Y47" s="3"/>
      <c r="Z47" s="3"/>
      <c r="AA47" s="3"/>
      <c r="AB47" s="3"/>
      <c r="AC47" s="3"/>
    </row>
    <row r="48" spans="2:29" ht="15.6" x14ac:dyDescent="0.3">
      <c r="B48" s="102"/>
      <c r="C48" s="104"/>
      <c r="D48" s="173"/>
      <c r="E48" s="174"/>
      <c r="F48" s="174"/>
      <c r="G48" s="173"/>
      <c r="H48" s="174"/>
      <c r="I48" s="174"/>
      <c r="J48" s="174"/>
      <c r="K48" s="174"/>
      <c r="L48" s="174"/>
      <c r="M48" s="183"/>
      <c r="N48" s="185"/>
      <c r="O48" s="186"/>
      <c r="P48" s="3"/>
      <c r="Q48" s="3"/>
      <c r="R48" s="3"/>
      <c r="S48" s="3"/>
      <c r="T48" s="3"/>
      <c r="U48" s="3"/>
      <c r="V48" s="3"/>
      <c r="W48" s="3"/>
      <c r="X48" s="3"/>
      <c r="Y48" s="3"/>
      <c r="Z48" s="3"/>
      <c r="AA48" s="3"/>
      <c r="AB48" s="3"/>
      <c r="AC48" s="3"/>
    </row>
    <row r="49" spans="2:29" ht="15.6" x14ac:dyDescent="0.3">
      <c r="B49" s="83"/>
      <c r="C49" s="24"/>
      <c r="D49" s="84"/>
      <c r="E49" s="101"/>
      <c r="F49" s="89"/>
      <c r="G49" s="89"/>
      <c r="H49" s="89"/>
      <c r="I49" s="89"/>
      <c r="J49" s="22"/>
      <c r="K49" s="22"/>
      <c r="L49" s="22"/>
      <c r="M49" s="23"/>
      <c r="N49" s="3"/>
      <c r="O49" s="3"/>
      <c r="P49" s="3"/>
      <c r="Q49" s="3"/>
      <c r="R49" s="3"/>
      <c r="S49" s="3"/>
      <c r="T49" s="3"/>
      <c r="U49" s="3"/>
      <c r="V49" s="3"/>
      <c r="W49" s="3"/>
      <c r="X49" s="3"/>
      <c r="Y49" s="3"/>
      <c r="Z49" s="3"/>
      <c r="AA49" s="3"/>
      <c r="AB49" s="3"/>
      <c r="AC49" s="3"/>
    </row>
    <row r="50" spans="2:29" ht="15.6" x14ac:dyDescent="0.3">
      <c r="B50" s="83"/>
      <c r="C50" s="24"/>
      <c r="D50" s="84"/>
      <c r="E50" s="337" t="s">
        <v>28</v>
      </c>
      <c r="F50" s="337"/>
      <c r="G50" s="337"/>
      <c r="H50" s="337"/>
      <c r="I50" s="337"/>
      <c r="J50" s="22"/>
      <c r="K50" s="338" t="s">
        <v>120</v>
      </c>
      <c r="L50" s="338" t="s">
        <v>119</v>
      </c>
      <c r="M50" s="23"/>
      <c r="N50" s="3"/>
      <c r="O50" s="3"/>
      <c r="P50" s="3"/>
      <c r="Q50" s="3"/>
      <c r="R50" s="3"/>
      <c r="S50" s="3"/>
      <c r="T50" s="3"/>
      <c r="U50" s="3"/>
      <c r="V50" s="3"/>
      <c r="W50" s="3"/>
      <c r="X50" s="3"/>
      <c r="Y50" s="3"/>
      <c r="Z50" s="3"/>
      <c r="AA50" s="3"/>
      <c r="AB50" s="3"/>
      <c r="AC50" s="3"/>
    </row>
    <row r="51" spans="2:29" ht="13.95" customHeight="1" x14ac:dyDescent="0.25">
      <c r="B51" s="100"/>
      <c r="C51" s="105"/>
      <c r="D51" s="336" t="s">
        <v>30</v>
      </c>
      <c r="E51" s="337"/>
      <c r="F51" s="337"/>
      <c r="G51" s="337"/>
      <c r="H51" s="337"/>
      <c r="I51" s="337"/>
      <c r="J51" s="44"/>
      <c r="K51" s="338"/>
      <c r="L51" s="338"/>
      <c r="M51" s="90"/>
      <c r="N51" s="3"/>
      <c r="O51" s="3"/>
      <c r="P51" s="3"/>
      <c r="Q51" s="3"/>
      <c r="R51" s="3"/>
      <c r="S51" s="3"/>
      <c r="T51" s="3"/>
      <c r="U51" s="3"/>
      <c r="V51" s="3"/>
      <c r="W51" s="3"/>
      <c r="X51" s="3"/>
      <c r="Y51" s="3"/>
      <c r="Z51" s="3"/>
      <c r="AA51" s="3"/>
      <c r="AB51" s="3"/>
      <c r="AC51" s="3"/>
    </row>
    <row r="52" spans="2:29" ht="13.95" customHeight="1" x14ac:dyDescent="0.25">
      <c r="B52" s="99"/>
      <c r="C52" s="98"/>
      <c r="D52" s="336"/>
      <c r="E52" s="112">
        <v>0</v>
      </c>
      <c r="F52" s="112">
        <v>1</v>
      </c>
      <c r="G52" s="112">
        <v>2</v>
      </c>
      <c r="H52" s="112">
        <v>3</v>
      </c>
      <c r="I52" s="112">
        <v>4</v>
      </c>
      <c r="J52" s="44"/>
      <c r="K52" s="339"/>
      <c r="L52" s="339"/>
      <c r="M52" s="90"/>
      <c r="N52" s="3"/>
      <c r="O52" s="3"/>
      <c r="P52" s="3"/>
      <c r="Q52" s="3"/>
      <c r="R52" s="3"/>
      <c r="S52" s="3"/>
      <c r="T52" s="3"/>
      <c r="U52" s="3"/>
      <c r="V52" s="3"/>
      <c r="W52" s="3"/>
      <c r="X52" s="3"/>
      <c r="Y52" s="3"/>
      <c r="Z52" s="3"/>
      <c r="AA52" s="3"/>
      <c r="AB52" s="3"/>
      <c r="AC52" s="3"/>
    </row>
    <row r="53" spans="2:29" x14ac:dyDescent="0.25">
      <c r="B53" s="81"/>
      <c r="C53" s="110" t="s">
        <v>31</v>
      </c>
      <c r="D53" s="111" t="s">
        <v>90</v>
      </c>
      <c r="E53" s="199" t="str">
        <f>IF(DUNDRUM2!O18="","",IF(DUNDRUM2!O18=0,"X",""))</f>
        <v/>
      </c>
      <c r="F53" s="199" t="str">
        <f>IF(DUNDRUM2!O18="","",IF(DUNDRUM2!O18=1,"X",""))</f>
        <v/>
      </c>
      <c r="G53" s="199" t="str">
        <f>IF(DUNDRUM2!O18="","",IF(DUNDRUM2!O18=2,"X",""))</f>
        <v/>
      </c>
      <c r="H53" s="199" t="str">
        <f>IF(DUNDRUM2!O18="","",IF(DUNDRUM2!O18=3,"X",""))</f>
        <v/>
      </c>
      <c r="I53" s="199" t="str">
        <f>IF(DUNDRUM2!O18="","",IF(DUNDRUM2!O18=4,"X",""))</f>
        <v/>
      </c>
      <c r="J53" s="89"/>
      <c r="K53" s="199" t="str">
        <f>IF(DUNDRUM2!O18="X","X","")</f>
        <v/>
      </c>
      <c r="L53" s="199" t="str">
        <f>IF(DUNDRUM2!O18="","X","")</f>
        <v>X</v>
      </c>
      <c r="M53" s="90"/>
      <c r="N53" s="191" t="str">
        <f>IF(DUNDRUM2!O18="","",DUNDRUM2!O18)</f>
        <v/>
      </c>
      <c r="O53" s="3"/>
      <c r="P53" s="3"/>
      <c r="Q53" s="3"/>
      <c r="R53" s="3"/>
      <c r="S53" s="3"/>
      <c r="T53" s="3"/>
      <c r="U53" s="3"/>
      <c r="V53" s="3"/>
      <c r="W53" s="3"/>
      <c r="X53" s="3"/>
      <c r="Y53" s="3"/>
      <c r="Z53" s="3"/>
      <c r="AA53" s="3"/>
      <c r="AB53" s="3"/>
      <c r="AC53" s="3"/>
    </row>
    <row r="54" spans="2:29" x14ac:dyDescent="0.25">
      <c r="B54" s="81"/>
      <c r="C54" s="110" t="s">
        <v>32</v>
      </c>
      <c r="D54" s="111" t="s">
        <v>43</v>
      </c>
      <c r="E54" s="199" t="str">
        <f>IF(DUNDRUM2!O40="","",IF(DUNDRUM2!O40=0,"X",""))</f>
        <v/>
      </c>
      <c r="F54" s="199" t="str">
        <f>IF(DUNDRUM2!O40="","",IF(DUNDRUM2!O40=1,"X",""))</f>
        <v/>
      </c>
      <c r="G54" s="199" t="str">
        <f>IF(DUNDRUM2!O40="","",IF(DUNDRUM2!O40=2,"X",""))</f>
        <v/>
      </c>
      <c r="H54" s="199" t="str">
        <f>IF(DUNDRUM2!O40="","",IF(DUNDRUM2!O40=3,"X",""))</f>
        <v/>
      </c>
      <c r="I54" s="199" t="str">
        <f>IF(DUNDRUM2!O40="","",IF(DUNDRUM2!O40=4,"X",""))</f>
        <v/>
      </c>
      <c r="J54" s="89"/>
      <c r="K54" s="199" t="str">
        <f>IF(DUNDRUM2!O40="X","X","")</f>
        <v/>
      </c>
      <c r="L54" s="199" t="str">
        <f>IF(DUNDRUM2!O40="","X","")</f>
        <v>X</v>
      </c>
      <c r="M54" s="90"/>
      <c r="N54" s="191" t="str">
        <f>IF(DUNDRUM2!O40="","",DUNDRUM2!O40)</f>
        <v/>
      </c>
      <c r="O54" s="3"/>
      <c r="P54" s="3"/>
      <c r="Q54" s="3"/>
      <c r="R54" s="3"/>
      <c r="S54" s="3"/>
      <c r="T54" s="3"/>
      <c r="U54" s="3"/>
      <c r="V54" s="3"/>
      <c r="W54" s="3"/>
      <c r="X54" s="3"/>
      <c r="Y54" s="3"/>
      <c r="Z54" s="3"/>
      <c r="AA54" s="3"/>
      <c r="AB54" s="3"/>
      <c r="AC54" s="3"/>
    </row>
    <row r="55" spans="2:29" x14ac:dyDescent="0.25">
      <c r="B55" s="81"/>
      <c r="C55" s="110" t="s">
        <v>33</v>
      </c>
      <c r="D55" s="111" t="s">
        <v>84</v>
      </c>
      <c r="E55" s="199" t="str">
        <f>IF(DUNDRUM2!O58="","",IF(DUNDRUM2!O58=0,"X",""))</f>
        <v/>
      </c>
      <c r="F55" s="199" t="str">
        <f>IF(DUNDRUM2!O58="","",IF(DUNDRUM2!O58=1,"X",""))</f>
        <v/>
      </c>
      <c r="G55" s="199" t="str">
        <f>IF(DUNDRUM2!O58="","",IF(DUNDRUM2!O58=2,"X",""))</f>
        <v/>
      </c>
      <c r="H55" s="199" t="str">
        <f>IF(DUNDRUM2!O58="","",IF(DUNDRUM2!O58=3,"X",""))</f>
        <v/>
      </c>
      <c r="I55" s="199" t="str">
        <f>IF(DUNDRUM2!O58="","",IF(DUNDRUM2!O58=4,"X",""))</f>
        <v/>
      </c>
      <c r="J55" s="89"/>
      <c r="K55" s="199" t="str">
        <f>IF(DUNDRUM2!O58="X","X","")</f>
        <v/>
      </c>
      <c r="L55" s="199" t="str">
        <f>IF(DUNDRUM2!O58="","X","")</f>
        <v>X</v>
      </c>
      <c r="M55" s="90"/>
      <c r="N55" s="191" t="str">
        <f>IF(DUNDRUM2!O58="","",DUNDRUM2!O58)</f>
        <v/>
      </c>
      <c r="O55" s="3"/>
      <c r="P55" s="3"/>
      <c r="Q55" s="3"/>
      <c r="R55" s="3"/>
      <c r="S55" s="3"/>
      <c r="T55" s="3"/>
      <c r="U55" s="3"/>
      <c r="V55" s="3"/>
      <c r="W55" s="3"/>
      <c r="X55" s="3"/>
      <c r="Y55" s="3"/>
      <c r="Z55" s="3"/>
      <c r="AA55" s="3"/>
      <c r="AB55" s="3"/>
      <c r="AC55" s="3"/>
    </row>
    <row r="56" spans="2:29" x14ac:dyDescent="0.25">
      <c r="B56" s="81"/>
      <c r="C56" s="110" t="s">
        <v>34</v>
      </c>
      <c r="D56" s="111" t="s">
        <v>85</v>
      </c>
      <c r="E56" s="199" t="str">
        <f>IF(DUNDRUM2!O76="","",IF(DUNDRUM2!O76=0,"X",""))</f>
        <v/>
      </c>
      <c r="F56" s="199" t="str">
        <f>IF(DUNDRUM2!O76="","",IF(DUNDRUM2!O76=1,"X",""))</f>
        <v/>
      </c>
      <c r="G56" s="199" t="str">
        <f>IF(DUNDRUM2!O76="","",IF(DUNDRUM2!O76=2,"X",""))</f>
        <v/>
      </c>
      <c r="H56" s="199" t="str">
        <f>IF(DUNDRUM2!O76="","",IF(DUNDRUM2!O76=3,"X",""))</f>
        <v/>
      </c>
      <c r="I56" s="199" t="str">
        <f>IF(DUNDRUM2!O76="","",IF(DUNDRUM2!O76=4,"X",""))</f>
        <v/>
      </c>
      <c r="J56" s="89"/>
      <c r="K56" s="199" t="str">
        <f>IF(DUNDRUM2!O76="X","X","")</f>
        <v/>
      </c>
      <c r="L56" s="199" t="str">
        <f>IF(DUNDRUM2!O76="","X","")</f>
        <v>X</v>
      </c>
      <c r="M56" s="90"/>
      <c r="N56" s="192" t="str">
        <f>IF(DUNDRUM2!O76="","",DUNDRUM2!O76)</f>
        <v/>
      </c>
      <c r="O56" s="3"/>
      <c r="P56" s="3"/>
      <c r="Q56" s="3"/>
      <c r="R56" s="3"/>
      <c r="S56" s="3"/>
      <c r="T56" s="3"/>
      <c r="U56" s="3"/>
      <c r="V56" s="3"/>
      <c r="W56" s="3"/>
      <c r="X56" s="3"/>
      <c r="Y56" s="3"/>
      <c r="Z56" s="3"/>
      <c r="AA56" s="3"/>
      <c r="AB56" s="3"/>
      <c r="AC56" s="3"/>
    </row>
    <row r="57" spans="2:29" x14ac:dyDescent="0.25">
      <c r="B57" s="81"/>
      <c r="C57" s="110" t="s">
        <v>35</v>
      </c>
      <c r="D57" s="111" t="s">
        <v>86</v>
      </c>
      <c r="E57" s="199" t="str">
        <f>IF(DUNDRUM2!O94="","",IF(DUNDRUM2!O94=0,"X",""))</f>
        <v/>
      </c>
      <c r="F57" s="199" t="str">
        <f>IF(DUNDRUM2!O94="","",IF(DUNDRUM2!O94=1,"X",""))</f>
        <v/>
      </c>
      <c r="G57" s="199" t="str">
        <f>IF(DUNDRUM2!O94="","",IF(DUNDRUM2!O94=2,"X",""))</f>
        <v/>
      </c>
      <c r="H57" s="199" t="str">
        <f>IF(DUNDRUM2!O94="","",IF(DUNDRUM2!O94=3,"X",""))</f>
        <v/>
      </c>
      <c r="I57" s="199" t="str">
        <f>IF(DUNDRUM2!O94="","",IF(DUNDRUM2!O94=4,"X",""))</f>
        <v/>
      </c>
      <c r="J57" s="89"/>
      <c r="K57" s="199" t="str">
        <f>IF(DUNDRUM2!O94="X","X","")</f>
        <v/>
      </c>
      <c r="L57" s="199" t="str">
        <f>IF(DUNDRUM2!O94="","X","")</f>
        <v>X</v>
      </c>
      <c r="M57" s="90"/>
      <c r="N57" s="192" t="str">
        <f>IF(DUNDRUM2!O94="","",DUNDRUM2!O94)</f>
        <v/>
      </c>
      <c r="O57" s="3"/>
      <c r="P57" s="3"/>
      <c r="Q57" s="3"/>
      <c r="R57" s="3"/>
      <c r="S57" s="3"/>
      <c r="T57" s="3"/>
      <c r="U57" s="3"/>
      <c r="V57" s="3"/>
      <c r="W57" s="3"/>
      <c r="X57" s="3"/>
      <c r="Y57" s="3"/>
      <c r="Z57" s="3"/>
      <c r="AA57" s="3"/>
      <c r="AB57" s="3"/>
      <c r="AC57" s="3"/>
    </row>
    <row r="58" spans="2:29" x14ac:dyDescent="0.25">
      <c r="B58" s="81"/>
      <c r="C58" s="110" t="s">
        <v>36</v>
      </c>
      <c r="D58" s="111" t="s">
        <v>91</v>
      </c>
      <c r="E58" s="199" t="str">
        <f>IF(DUNDRUM2!O112="","",IF(DUNDRUM2!O112=0,"X",""))</f>
        <v/>
      </c>
      <c r="F58" s="199" t="str">
        <f>IF(DUNDRUM2!O112="","",IF(DUNDRUM2!O112=1,"X",""))</f>
        <v/>
      </c>
      <c r="G58" s="199" t="str">
        <f>IF(DUNDRUM2!O112="","",IF(DUNDRUM2!O112=2,"X",""))</f>
        <v/>
      </c>
      <c r="H58" s="199" t="str">
        <f>IF(DUNDRUM2!O112="","",IF(DUNDRUM2!O112=3,"X",""))</f>
        <v/>
      </c>
      <c r="I58" s="199" t="str">
        <f>IF(DUNDRUM2!O112="","",IF(DUNDRUM2!O112=4,"X",""))</f>
        <v/>
      </c>
      <c r="J58" s="89"/>
      <c r="K58" s="199" t="str">
        <f>IF(DUNDRUM2!O112="X","X","")</f>
        <v/>
      </c>
      <c r="L58" s="199" t="str">
        <f>IF(DUNDRUM2!O112="","X","")</f>
        <v>X</v>
      </c>
      <c r="M58" s="90"/>
      <c r="N58" s="192" t="str">
        <f>IF(DUNDRUM2!O112="","",DUNDRUM2!O112)</f>
        <v/>
      </c>
      <c r="O58" s="3"/>
      <c r="P58" s="3"/>
      <c r="Q58" s="3"/>
      <c r="R58" s="3"/>
      <c r="S58" s="3"/>
      <c r="T58" s="3"/>
      <c r="U58" s="3"/>
      <c r="V58" s="3"/>
      <c r="W58" s="3"/>
      <c r="X58" s="3"/>
      <c r="Y58" s="3"/>
      <c r="Z58" s="3"/>
      <c r="AA58" s="3"/>
      <c r="AB58" s="3"/>
      <c r="AC58" s="3"/>
    </row>
    <row r="59" spans="2:29" x14ac:dyDescent="0.25">
      <c r="B59" s="81"/>
      <c r="C59" s="84"/>
      <c r="D59" s="110" t="s">
        <v>673</v>
      </c>
      <c r="E59" s="200" t="str">
        <f>IF(AND(N53="",N54="",N55="",N56="",N57="",N58=""),"",SUM(N53:N58))</f>
        <v/>
      </c>
      <c r="F59" s="89"/>
      <c r="G59" s="89"/>
      <c r="H59" s="89"/>
      <c r="I59" s="89"/>
      <c r="J59" s="89"/>
      <c r="K59" s="89"/>
      <c r="L59" s="89"/>
      <c r="M59" s="90"/>
      <c r="N59" s="3"/>
      <c r="O59" s="3"/>
      <c r="P59" s="3"/>
      <c r="Q59" s="3"/>
      <c r="R59" s="3"/>
      <c r="S59" s="3"/>
      <c r="T59" s="3"/>
      <c r="U59" s="3"/>
      <c r="V59" s="3"/>
      <c r="W59" s="3"/>
      <c r="X59" s="3"/>
      <c r="Y59" s="3"/>
      <c r="Z59" s="3"/>
      <c r="AA59" s="3"/>
      <c r="AB59" s="3"/>
      <c r="AC59" s="3"/>
    </row>
    <row r="60" spans="2:29" x14ac:dyDescent="0.25">
      <c r="B60" s="91"/>
      <c r="C60" s="89"/>
      <c r="D60" s="89"/>
      <c r="E60" s="89"/>
      <c r="F60" s="89"/>
      <c r="G60" s="89"/>
      <c r="H60" s="89"/>
      <c r="I60" s="89"/>
      <c r="J60" s="89"/>
      <c r="K60" s="89"/>
      <c r="L60" s="89"/>
      <c r="M60" s="90"/>
      <c r="N60" s="3"/>
      <c r="O60" s="3"/>
      <c r="P60" s="3"/>
      <c r="Q60" s="3"/>
      <c r="R60" s="3"/>
      <c r="S60" s="3"/>
      <c r="T60" s="3"/>
      <c r="U60" s="3"/>
      <c r="V60" s="3"/>
      <c r="W60" s="3"/>
      <c r="X60" s="3"/>
      <c r="Y60" s="3"/>
      <c r="Z60" s="3"/>
      <c r="AA60" s="3"/>
      <c r="AB60" s="3"/>
      <c r="AC60" s="3"/>
    </row>
    <row r="61" spans="2:29" x14ac:dyDescent="0.25">
      <c r="B61" s="92"/>
      <c r="C61" s="93"/>
      <c r="D61" s="93"/>
      <c r="E61" s="93"/>
      <c r="F61" s="93"/>
      <c r="G61" s="93"/>
      <c r="H61" s="93"/>
      <c r="I61" s="93"/>
      <c r="J61" s="93"/>
      <c r="K61" s="93"/>
      <c r="L61" s="93"/>
      <c r="M61" s="94"/>
      <c r="N61" s="3"/>
      <c r="O61" s="3"/>
      <c r="P61" s="3"/>
      <c r="Q61" s="3"/>
      <c r="R61" s="3"/>
      <c r="S61" s="3"/>
      <c r="T61" s="3"/>
      <c r="U61" s="3"/>
      <c r="V61" s="3"/>
      <c r="W61" s="3"/>
      <c r="X61" s="3"/>
      <c r="Y61" s="3"/>
      <c r="Z61" s="3"/>
      <c r="AA61" s="3"/>
      <c r="AB61" s="3"/>
      <c r="AC61" s="3"/>
    </row>
    <row r="62" spans="2:29" x14ac:dyDescent="0.25">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2:29" x14ac:dyDescent="0.25">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2:29" x14ac:dyDescent="0.25">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2:29" x14ac:dyDescent="0.25">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2:29" x14ac:dyDescent="0.25">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2:29" x14ac:dyDescent="0.25">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2:29" x14ac:dyDescent="0.25">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2:29" x14ac:dyDescent="0.25">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2:29" x14ac:dyDescent="0.25">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2:29" x14ac:dyDescent="0.25">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2:29" x14ac:dyDescent="0.25">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2:29" x14ac:dyDescent="0.25">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2:29" x14ac:dyDescent="0.25">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2:29" x14ac:dyDescent="0.25">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2:29" x14ac:dyDescent="0.25">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2:29" x14ac:dyDescent="0.25">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2:29" x14ac:dyDescent="0.25">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2:29" x14ac:dyDescent="0.25">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2:29" x14ac:dyDescent="0.25">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2:29" x14ac:dyDescent="0.25">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2:29" x14ac:dyDescent="0.25">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2:29" x14ac:dyDescent="0.25">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2:29"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2:29"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2:29"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2:29" x14ac:dyDescent="0.25">
      <c r="B87" s="3"/>
      <c r="C87" s="3"/>
      <c r="D87" s="3"/>
      <c r="E87" s="3"/>
      <c r="F87" s="3"/>
      <c r="G87" s="3"/>
      <c r="H87" s="3"/>
      <c r="I87" s="3"/>
      <c r="J87" s="3"/>
      <c r="K87" s="3"/>
      <c r="L87" s="3"/>
      <c r="M87" s="3"/>
      <c r="N87" s="78"/>
      <c r="O87" s="3"/>
      <c r="P87" s="3"/>
      <c r="Q87" s="3"/>
      <c r="R87" s="3"/>
      <c r="S87" s="3"/>
      <c r="T87" s="3"/>
      <c r="U87" s="3"/>
      <c r="V87" s="3"/>
      <c r="W87" s="3"/>
      <c r="X87" s="3"/>
      <c r="Y87" s="3"/>
      <c r="Z87" s="3"/>
      <c r="AA87" s="3"/>
      <c r="AB87" s="3"/>
      <c r="AC87" s="3"/>
    </row>
    <row r="88" spans="2:29" x14ac:dyDescent="0.25">
      <c r="B88" s="3"/>
      <c r="C88" s="3"/>
      <c r="D88" s="3"/>
      <c r="E88" s="3"/>
      <c r="F88" s="3"/>
      <c r="G88" s="3"/>
      <c r="H88" s="3"/>
      <c r="I88" s="3"/>
      <c r="J88" s="3"/>
      <c r="K88" s="3"/>
      <c r="L88" s="3"/>
      <c r="M88" s="3"/>
      <c r="N88" s="78"/>
      <c r="O88" s="3"/>
      <c r="P88" s="3"/>
      <c r="Q88" s="3"/>
      <c r="R88" s="3"/>
      <c r="S88" s="3"/>
      <c r="T88" s="3"/>
      <c r="U88" s="3"/>
      <c r="V88" s="3"/>
      <c r="W88" s="3"/>
      <c r="X88" s="3"/>
      <c r="Y88" s="3"/>
      <c r="Z88" s="3"/>
      <c r="AA88" s="3"/>
      <c r="AB88" s="3"/>
      <c r="AC88" s="3"/>
    </row>
    <row r="89" spans="2:29" x14ac:dyDescent="0.25">
      <c r="B89" s="3"/>
      <c r="C89" s="3"/>
      <c r="D89" s="3"/>
      <c r="E89" s="3"/>
      <c r="F89" s="3"/>
      <c r="G89" s="3"/>
      <c r="H89" s="3"/>
      <c r="I89" s="3"/>
      <c r="J89" s="3"/>
      <c r="K89" s="3"/>
      <c r="L89" s="3"/>
      <c r="M89" s="3"/>
      <c r="N89" s="78"/>
      <c r="O89" s="3"/>
      <c r="P89" s="3"/>
      <c r="Q89" s="3"/>
      <c r="R89" s="3"/>
      <c r="S89" s="3"/>
      <c r="T89" s="3"/>
      <c r="U89" s="3"/>
      <c r="V89" s="3"/>
      <c r="W89" s="3"/>
      <c r="X89" s="3"/>
      <c r="Y89" s="3"/>
      <c r="Z89" s="3"/>
      <c r="AA89" s="3"/>
      <c r="AB89" s="3"/>
      <c r="AC89" s="3"/>
    </row>
    <row r="90" spans="2:29" x14ac:dyDescent="0.25">
      <c r="B90" s="3"/>
      <c r="C90" s="3"/>
      <c r="D90" s="3"/>
      <c r="E90" s="3"/>
      <c r="F90" s="3"/>
      <c r="G90" s="3"/>
      <c r="H90" s="3"/>
      <c r="I90" s="3"/>
      <c r="J90" s="3"/>
      <c r="K90" s="3"/>
      <c r="L90" s="3"/>
      <c r="M90" s="3"/>
      <c r="N90" s="78"/>
      <c r="O90" s="3"/>
      <c r="P90" s="3"/>
      <c r="Q90" s="3"/>
      <c r="R90" s="3"/>
      <c r="S90" s="3"/>
      <c r="T90" s="3"/>
      <c r="U90" s="3"/>
      <c r="V90" s="3"/>
      <c r="W90" s="3"/>
      <c r="X90" s="3"/>
      <c r="Y90" s="3"/>
      <c r="Z90" s="3"/>
      <c r="AA90" s="3"/>
      <c r="AB90" s="3"/>
      <c r="AC90" s="3"/>
    </row>
    <row r="91" spans="2:29" x14ac:dyDescent="0.25">
      <c r="B91" s="3"/>
      <c r="C91" s="3"/>
      <c r="D91" s="3"/>
      <c r="E91" s="3"/>
      <c r="F91" s="3"/>
      <c r="G91" s="3"/>
      <c r="H91" s="3"/>
      <c r="I91" s="3"/>
      <c r="J91" s="3"/>
      <c r="K91" s="3"/>
      <c r="L91" s="3"/>
      <c r="M91" s="3"/>
      <c r="N91" s="78"/>
      <c r="O91" s="3"/>
      <c r="P91" s="3"/>
      <c r="Q91" s="3"/>
      <c r="R91" s="3"/>
      <c r="S91" s="3"/>
      <c r="T91" s="3"/>
      <c r="U91" s="3"/>
      <c r="V91" s="3"/>
      <c r="W91" s="3"/>
      <c r="X91" s="3"/>
      <c r="Y91" s="3"/>
      <c r="Z91" s="3"/>
      <c r="AA91" s="3"/>
      <c r="AB91" s="3"/>
      <c r="AC91" s="3"/>
    </row>
    <row r="92" spans="2:29" x14ac:dyDescent="0.25">
      <c r="B92" s="3"/>
      <c r="C92" s="3"/>
      <c r="D92" s="3"/>
      <c r="E92" s="3"/>
      <c r="F92" s="3"/>
      <c r="G92" s="3"/>
      <c r="H92" s="3"/>
      <c r="I92" s="3"/>
      <c r="J92" s="3"/>
      <c r="K92" s="3"/>
      <c r="L92" s="3"/>
      <c r="M92" s="3"/>
      <c r="N92" s="78"/>
      <c r="O92" s="3"/>
      <c r="P92" s="3"/>
      <c r="Q92" s="3"/>
      <c r="R92" s="3"/>
      <c r="S92" s="3"/>
      <c r="T92" s="3"/>
      <c r="U92" s="3"/>
      <c r="V92" s="3"/>
      <c r="W92" s="3"/>
      <c r="X92" s="3"/>
      <c r="Y92" s="3"/>
      <c r="Z92" s="3"/>
      <c r="AA92" s="3"/>
      <c r="AB92" s="3"/>
      <c r="AC92" s="3"/>
    </row>
    <row r="93" spans="2:29" x14ac:dyDescent="0.25">
      <c r="B93" s="3"/>
      <c r="C93" s="3"/>
      <c r="D93" s="3"/>
      <c r="E93" s="3"/>
      <c r="F93" s="3"/>
      <c r="G93" s="3"/>
      <c r="H93" s="3"/>
      <c r="I93" s="3"/>
      <c r="J93" s="3"/>
      <c r="K93" s="3"/>
      <c r="L93" s="3"/>
      <c r="M93" s="3"/>
      <c r="N93" s="78"/>
      <c r="O93" s="3"/>
      <c r="P93" s="3"/>
      <c r="Q93" s="3"/>
      <c r="R93" s="3"/>
      <c r="S93" s="3"/>
      <c r="T93" s="3"/>
      <c r="U93" s="3"/>
      <c r="V93" s="3"/>
      <c r="W93" s="3"/>
      <c r="X93" s="3"/>
      <c r="Y93" s="3"/>
      <c r="Z93" s="3"/>
      <c r="AA93" s="3"/>
      <c r="AB93" s="3"/>
      <c r="AC93" s="3"/>
    </row>
    <row r="94" spans="2:29" x14ac:dyDescent="0.25">
      <c r="B94" s="3"/>
      <c r="C94" s="3"/>
      <c r="D94" s="3"/>
      <c r="E94" s="3"/>
      <c r="F94" s="3"/>
      <c r="G94" s="3"/>
      <c r="H94" s="3"/>
      <c r="I94" s="3"/>
      <c r="J94" s="3"/>
      <c r="K94" s="3"/>
      <c r="L94" s="3"/>
      <c r="M94" s="3"/>
      <c r="N94" s="78"/>
      <c r="O94" s="3"/>
      <c r="P94" s="3"/>
      <c r="Q94" s="3"/>
      <c r="R94" s="3"/>
      <c r="S94" s="3"/>
      <c r="T94" s="3"/>
      <c r="U94" s="3"/>
      <c r="V94" s="3"/>
      <c r="W94" s="3"/>
      <c r="X94" s="3"/>
      <c r="Y94" s="3"/>
      <c r="Z94" s="3"/>
      <c r="AA94" s="3"/>
      <c r="AB94" s="3"/>
      <c r="AC94" s="3"/>
    </row>
    <row r="95" spans="2:29" x14ac:dyDescent="0.25">
      <c r="B95" s="3"/>
      <c r="C95" s="3"/>
      <c r="D95" s="3"/>
      <c r="E95" s="3"/>
      <c r="F95" s="3"/>
      <c r="G95" s="3"/>
      <c r="H95" s="3"/>
      <c r="I95" s="3"/>
      <c r="J95" s="3"/>
      <c r="K95" s="3"/>
      <c r="L95" s="3"/>
      <c r="M95" s="3"/>
      <c r="N95" s="78"/>
      <c r="O95" s="3"/>
      <c r="P95" s="3"/>
      <c r="Q95" s="3"/>
      <c r="R95" s="3"/>
      <c r="S95" s="3"/>
      <c r="T95" s="3"/>
      <c r="U95" s="3"/>
      <c r="V95" s="3"/>
      <c r="W95" s="3"/>
      <c r="X95" s="3"/>
      <c r="Y95" s="3"/>
      <c r="Z95" s="3"/>
      <c r="AA95" s="3"/>
      <c r="AB95" s="3"/>
      <c r="AC95" s="3"/>
    </row>
    <row r="96" spans="2:29" x14ac:dyDescent="0.25">
      <c r="B96" s="3"/>
      <c r="C96" s="3"/>
      <c r="D96" s="3"/>
      <c r="E96" s="3"/>
      <c r="F96" s="3"/>
      <c r="G96" s="3"/>
      <c r="H96" s="3"/>
      <c r="I96" s="3"/>
      <c r="J96" s="3"/>
      <c r="K96" s="3"/>
      <c r="L96" s="3"/>
      <c r="M96" s="3"/>
      <c r="N96" s="78"/>
      <c r="O96" s="3"/>
      <c r="P96" s="3"/>
      <c r="Q96" s="3"/>
      <c r="R96" s="3"/>
      <c r="S96" s="3"/>
      <c r="T96" s="3"/>
      <c r="U96" s="3"/>
      <c r="V96" s="3"/>
      <c r="W96" s="3"/>
      <c r="X96" s="3"/>
      <c r="Y96" s="3"/>
      <c r="Z96" s="3"/>
      <c r="AA96" s="3"/>
      <c r="AB96" s="3"/>
      <c r="AC96" s="3"/>
    </row>
    <row r="97" spans="2:29" x14ac:dyDescent="0.25">
      <c r="B97" s="3"/>
      <c r="C97" s="3"/>
      <c r="D97" s="3"/>
      <c r="E97" s="3"/>
      <c r="F97" s="3"/>
      <c r="G97" s="3"/>
      <c r="H97" s="3"/>
      <c r="I97" s="3"/>
      <c r="J97" s="3"/>
      <c r="K97" s="3"/>
      <c r="L97" s="3"/>
      <c r="M97" s="3"/>
      <c r="N97" s="78"/>
      <c r="O97" s="3"/>
      <c r="P97" s="3"/>
      <c r="Q97" s="3"/>
      <c r="R97" s="3"/>
      <c r="S97" s="3"/>
      <c r="T97" s="3"/>
      <c r="U97" s="3"/>
      <c r="V97" s="3"/>
      <c r="W97" s="3"/>
      <c r="X97" s="3"/>
      <c r="Y97" s="3"/>
      <c r="Z97" s="3"/>
      <c r="AA97" s="3"/>
      <c r="AB97" s="3"/>
      <c r="AC97" s="3"/>
    </row>
    <row r="98" spans="2:29" x14ac:dyDescent="0.25">
      <c r="B98" s="3"/>
      <c r="C98" s="3"/>
      <c r="D98" s="3"/>
      <c r="E98" s="3"/>
      <c r="F98" s="3"/>
      <c r="G98" s="3"/>
      <c r="H98" s="3"/>
      <c r="I98" s="3"/>
      <c r="J98" s="3"/>
      <c r="K98" s="3"/>
      <c r="L98" s="3"/>
      <c r="M98" s="3"/>
      <c r="N98" s="78"/>
      <c r="O98" s="3"/>
      <c r="P98" s="3"/>
      <c r="Q98" s="3"/>
      <c r="R98" s="3"/>
      <c r="S98" s="3"/>
      <c r="T98" s="3"/>
      <c r="U98" s="3"/>
      <c r="V98" s="3"/>
      <c r="W98" s="3"/>
      <c r="X98" s="3"/>
      <c r="Y98" s="3"/>
      <c r="Z98" s="3"/>
      <c r="AA98" s="3"/>
      <c r="AB98" s="3"/>
      <c r="AC98" s="3"/>
    </row>
    <row r="99" spans="2:29" x14ac:dyDescent="0.25">
      <c r="B99" s="3"/>
      <c r="C99" s="3"/>
      <c r="D99" s="3"/>
      <c r="E99" s="3"/>
      <c r="F99" s="3"/>
      <c r="G99" s="3"/>
      <c r="H99" s="3"/>
      <c r="I99" s="3"/>
      <c r="J99" s="3"/>
      <c r="K99" s="3"/>
      <c r="L99" s="3"/>
      <c r="M99" s="3"/>
      <c r="N99" s="78"/>
      <c r="O99" s="3"/>
      <c r="P99" s="3"/>
      <c r="Q99" s="3"/>
      <c r="R99" s="3"/>
      <c r="S99" s="3"/>
      <c r="T99" s="3"/>
      <c r="U99" s="3"/>
      <c r="V99" s="3"/>
      <c r="W99" s="3"/>
      <c r="X99" s="3"/>
      <c r="Y99" s="3"/>
      <c r="Z99" s="3"/>
      <c r="AA99" s="3"/>
      <c r="AB99" s="3"/>
      <c r="AC99" s="3"/>
    </row>
    <row r="100" spans="2:29" x14ac:dyDescent="0.25">
      <c r="B100" s="3"/>
      <c r="C100" s="3"/>
      <c r="D100" s="3"/>
      <c r="E100" s="3"/>
      <c r="F100" s="3"/>
      <c r="G100" s="3"/>
      <c r="H100" s="3"/>
      <c r="I100" s="3"/>
      <c r="J100" s="3"/>
      <c r="K100" s="3"/>
      <c r="L100" s="3"/>
      <c r="M100" s="3"/>
      <c r="N100" s="78"/>
      <c r="O100" s="3"/>
      <c r="P100" s="3"/>
      <c r="Q100" s="3"/>
      <c r="R100" s="3"/>
      <c r="S100" s="3"/>
      <c r="T100" s="3"/>
      <c r="U100" s="3"/>
      <c r="V100" s="3"/>
      <c r="W100" s="3"/>
      <c r="X100" s="3"/>
      <c r="Y100" s="3"/>
      <c r="Z100" s="3"/>
      <c r="AA100" s="3"/>
      <c r="AB100" s="3"/>
      <c r="AC100" s="3"/>
    </row>
    <row r="101" spans="2:29" x14ac:dyDescent="0.25">
      <c r="B101" s="3"/>
      <c r="C101" s="3"/>
      <c r="D101" s="3"/>
      <c r="E101" s="3"/>
      <c r="F101" s="3"/>
      <c r="G101" s="3"/>
      <c r="H101" s="3"/>
      <c r="I101" s="3"/>
      <c r="J101" s="3"/>
      <c r="K101" s="3"/>
      <c r="L101" s="3"/>
      <c r="M101" s="3"/>
      <c r="N101" s="78"/>
      <c r="O101" s="3"/>
      <c r="P101" s="3"/>
      <c r="Q101" s="3"/>
      <c r="R101" s="3"/>
      <c r="S101" s="3"/>
      <c r="T101" s="3"/>
      <c r="U101" s="3"/>
      <c r="V101" s="3"/>
      <c r="W101" s="3"/>
      <c r="X101" s="3"/>
      <c r="Y101" s="3"/>
      <c r="Z101" s="3"/>
      <c r="AA101" s="3"/>
      <c r="AB101" s="3"/>
      <c r="AC101" s="3"/>
    </row>
    <row r="102" spans="2:29" x14ac:dyDescent="0.25">
      <c r="B102" s="3"/>
      <c r="C102" s="3"/>
      <c r="D102" s="3"/>
      <c r="E102" s="3"/>
      <c r="F102" s="3"/>
      <c r="G102" s="3"/>
      <c r="H102" s="3"/>
      <c r="I102" s="3"/>
      <c r="J102" s="3"/>
      <c r="K102" s="3"/>
      <c r="L102" s="3"/>
      <c r="M102" s="3"/>
      <c r="N102" s="78"/>
      <c r="O102" s="3"/>
      <c r="P102" s="3"/>
      <c r="Q102" s="3"/>
      <c r="R102" s="3"/>
      <c r="S102" s="3"/>
      <c r="T102" s="3"/>
      <c r="U102" s="3"/>
      <c r="V102" s="3"/>
      <c r="W102" s="3"/>
      <c r="X102" s="3"/>
      <c r="Y102" s="3"/>
      <c r="Z102" s="3"/>
      <c r="AA102" s="3"/>
      <c r="AB102" s="3"/>
      <c r="AC102" s="3"/>
    </row>
    <row r="103" spans="2:29" x14ac:dyDescent="0.25">
      <c r="B103" s="3"/>
      <c r="C103" s="3"/>
      <c r="D103" s="3"/>
      <c r="E103" s="3"/>
      <c r="F103" s="3"/>
      <c r="G103" s="3"/>
      <c r="H103" s="3"/>
      <c r="I103" s="3"/>
      <c r="J103" s="3"/>
      <c r="K103" s="3"/>
      <c r="L103" s="3"/>
      <c r="M103" s="3"/>
      <c r="N103" s="78"/>
      <c r="O103" s="3"/>
      <c r="P103" s="3"/>
      <c r="Q103" s="3"/>
      <c r="R103" s="3"/>
      <c r="S103" s="3"/>
      <c r="T103" s="3"/>
      <c r="U103" s="3"/>
      <c r="V103" s="3"/>
      <c r="W103" s="3"/>
      <c r="X103" s="3"/>
      <c r="Y103" s="3"/>
      <c r="Z103" s="3"/>
      <c r="AA103" s="3"/>
      <c r="AB103" s="3"/>
      <c r="AC103" s="3"/>
    </row>
    <row r="104" spans="2:29" x14ac:dyDescent="0.25">
      <c r="B104" s="3"/>
      <c r="C104" s="3"/>
      <c r="D104" s="3"/>
      <c r="E104" s="3"/>
      <c r="F104" s="3"/>
      <c r="G104" s="3"/>
      <c r="H104" s="3"/>
      <c r="I104" s="3"/>
      <c r="J104" s="3"/>
      <c r="K104" s="3"/>
      <c r="L104" s="3"/>
      <c r="M104" s="3"/>
      <c r="N104" s="78"/>
      <c r="O104" s="3"/>
      <c r="P104" s="3"/>
      <c r="Q104" s="3"/>
      <c r="R104" s="3"/>
      <c r="S104" s="3"/>
      <c r="T104" s="3"/>
      <c r="U104" s="3"/>
      <c r="V104" s="3"/>
      <c r="W104" s="3"/>
      <c r="X104" s="3"/>
      <c r="Y104" s="3"/>
      <c r="Z104" s="3"/>
      <c r="AA104" s="3"/>
      <c r="AB104" s="3"/>
      <c r="AC104" s="3"/>
    </row>
    <row r="105" spans="2:29" x14ac:dyDescent="0.25">
      <c r="B105" s="3"/>
      <c r="C105" s="3"/>
      <c r="D105" s="3"/>
      <c r="E105" s="3"/>
      <c r="F105" s="3"/>
      <c r="G105" s="3"/>
      <c r="H105" s="3"/>
      <c r="I105" s="3"/>
      <c r="J105" s="3"/>
      <c r="K105" s="3"/>
      <c r="L105" s="3"/>
      <c r="M105" s="3"/>
      <c r="N105" s="78"/>
      <c r="O105" s="3"/>
      <c r="P105" s="3"/>
      <c r="Q105" s="3"/>
      <c r="R105" s="3"/>
      <c r="S105" s="3"/>
      <c r="T105" s="3"/>
      <c r="U105" s="3"/>
      <c r="V105" s="3"/>
      <c r="W105" s="3"/>
      <c r="X105" s="3"/>
      <c r="Y105" s="3"/>
      <c r="Z105" s="3"/>
      <c r="AA105" s="3"/>
      <c r="AB105" s="3"/>
      <c r="AC105" s="3"/>
    </row>
    <row r="106" spans="2:29" x14ac:dyDescent="0.25">
      <c r="B106" s="3"/>
      <c r="C106" s="3"/>
      <c r="D106" s="3"/>
      <c r="E106" s="3"/>
      <c r="F106" s="3"/>
      <c r="G106" s="3"/>
      <c r="H106" s="3"/>
      <c r="I106" s="3"/>
      <c r="J106" s="3"/>
      <c r="K106" s="3"/>
      <c r="L106" s="3"/>
      <c r="M106" s="3"/>
      <c r="N106" s="78"/>
      <c r="O106" s="3"/>
      <c r="P106" s="3"/>
      <c r="Q106" s="3"/>
      <c r="R106" s="3"/>
      <c r="S106" s="3"/>
      <c r="T106" s="3"/>
      <c r="U106" s="3"/>
      <c r="V106" s="3"/>
      <c r="W106" s="3"/>
      <c r="X106" s="3"/>
      <c r="Y106" s="3"/>
      <c r="Z106" s="3"/>
      <c r="AA106" s="3"/>
      <c r="AB106" s="3"/>
      <c r="AC106" s="3"/>
    </row>
    <row r="107" spans="2:29" x14ac:dyDescent="0.25">
      <c r="B107" s="3"/>
      <c r="C107" s="3"/>
      <c r="D107" s="3"/>
      <c r="E107" s="3"/>
      <c r="F107" s="3"/>
      <c r="G107" s="3"/>
      <c r="H107" s="3"/>
      <c r="I107" s="3"/>
      <c r="J107" s="3"/>
      <c r="K107" s="3"/>
      <c r="L107" s="3"/>
      <c r="M107" s="3"/>
      <c r="N107" s="78"/>
      <c r="O107" s="3"/>
      <c r="P107" s="3"/>
      <c r="Q107" s="3"/>
      <c r="R107" s="3"/>
      <c r="S107" s="3"/>
      <c r="T107" s="3"/>
      <c r="U107" s="3"/>
      <c r="V107" s="3"/>
      <c r="W107" s="3"/>
      <c r="X107" s="3"/>
      <c r="Y107" s="3"/>
      <c r="Z107" s="3"/>
      <c r="AA107" s="3"/>
      <c r="AB107" s="3"/>
      <c r="AC107" s="3"/>
    </row>
    <row r="108" spans="2:29" x14ac:dyDescent="0.25">
      <c r="B108" s="3"/>
      <c r="C108" s="3"/>
      <c r="D108" s="3"/>
      <c r="E108" s="3"/>
      <c r="F108" s="3"/>
      <c r="G108" s="3"/>
      <c r="H108" s="3"/>
      <c r="I108" s="3"/>
      <c r="J108" s="3"/>
      <c r="K108" s="3"/>
      <c r="L108" s="3"/>
      <c r="M108" s="3"/>
      <c r="N108" s="78"/>
      <c r="O108" s="3"/>
      <c r="P108" s="3"/>
      <c r="Q108" s="3"/>
      <c r="R108" s="3"/>
      <c r="S108" s="3"/>
      <c r="T108" s="3"/>
      <c r="U108" s="3"/>
      <c r="V108" s="3"/>
      <c r="W108" s="3"/>
      <c r="X108" s="3"/>
      <c r="Y108" s="3"/>
      <c r="Z108" s="3"/>
      <c r="AA108" s="3"/>
      <c r="AB108" s="3"/>
      <c r="AC108" s="3"/>
    </row>
    <row r="109" spans="2:29" x14ac:dyDescent="0.25">
      <c r="B109" s="3"/>
      <c r="C109" s="3"/>
      <c r="D109" s="3"/>
      <c r="E109" s="3"/>
      <c r="F109" s="3"/>
      <c r="G109" s="3"/>
      <c r="H109" s="3"/>
      <c r="I109" s="3"/>
      <c r="J109" s="3"/>
      <c r="K109" s="3"/>
      <c r="L109" s="3"/>
      <c r="M109" s="3"/>
      <c r="N109" s="78"/>
      <c r="O109" s="3"/>
      <c r="P109" s="3"/>
      <c r="Q109" s="3"/>
      <c r="R109" s="3"/>
      <c r="S109" s="3"/>
      <c r="T109" s="3"/>
      <c r="U109" s="3"/>
      <c r="V109" s="3"/>
      <c r="W109" s="3"/>
      <c r="X109" s="3"/>
      <c r="Y109" s="3"/>
      <c r="Z109" s="3"/>
      <c r="AA109" s="3"/>
      <c r="AB109" s="3"/>
      <c r="AC109" s="3"/>
    </row>
    <row r="110" spans="2:29" x14ac:dyDescent="0.25">
      <c r="B110" s="3"/>
      <c r="C110" s="3"/>
      <c r="D110" s="3"/>
      <c r="E110" s="3"/>
      <c r="F110" s="3"/>
      <c r="G110" s="3"/>
      <c r="H110" s="3"/>
      <c r="I110" s="3"/>
      <c r="J110" s="3"/>
      <c r="K110" s="3"/>
      <c r="L110" s="3"/>
      <c r="M110" s="3"/>
      <c r="N110" s="78"/>
      <c r="O110" s="3"/>
      <c r="P110" s="3"/>
      <c r="Q110" s="3"/>
      <c r="R110" s="3"/>
      <c r="S110" s="3"/>
      <c r="T110" s="3"/>
      <c r="U110" s="3"/>
      <c r="V110" s="3"/>
      <c r="W110" s="3"/>
      <c r="X110" s="3"/>
      <c r="Y110" s="3"/>
      <c r="Z110" s="3"/>
      <c r="AA110" s="3"/>
      <c r="AB110" s="3"/>
      <c r="AC110" s="3"/>
    </row>
    <row r="111" spans="2:29" x14ac:dyDescent="0.25">
      <c r="B111" s="3"/>
      <c r="C111" s="3"/>
      <c r="D111" s="3"/>
      <c r="E111" s="3"/>
      <c r="F111" s="3"/>
      <c r="G111" s="3"/>
      <c r="H111" s="3"/>
      <c r="I111" s="3"/>
      <c r="J111" s="3"/>
      <c r="K111" s="3"/>
      <c r="L111" s="3"/>
      <c r="M111" s="3"/>
      <c r="N111" s="78"/>
      <c r="O111" s="3"/>
      <c r="P111" s="3"/>
      <c r="Q111" s="3"/>
      <c r="R111" s="3"/>
      <c r="S111" s="3"/>
      <c r="T111" s="3"/>
      <c r="U111" s="3"/>
      <c r="V111" s="3"/>
      <c r="W111" s="3"/>
      <c r="X111" s="3"/>
      <c r="Y111" s="3"/>
      <c r="Z111" s="3"/>
      <c r="AA111" s="3"/>
      <c r="AB111" s="3"/>
      <c r="AC111" s="3"/>
    </row>
    <row r="112" spans="2:29" x14ac:dyDescent="0.25">
      <c r="B112" s="3"/>
      <c r="C112" s="3"/>
      <c r="D112" s="3"/>
      <c r="E112" s="3"/>
      <c r="F112" s="3"/>
      <c r="G112" s="3"/>
      <c r="H112" s="3"/>
      <c r="I112" s="3"/>
      <c r="J112" s="3"/>
      <c r="K112" s="3"/>
      <c r="L112" s="3"/>
      <c r="M112" s="3"/>
      <c r="N112" s="78"/>
      <c r="O112" s="3"/>
      <c r="P112" s="3"/>
      <c r="Q112" s="3"/>
      <c r="R112" s="3"/>
      <c r="S112" s="3"/>
      <c r="T112" s="3"/>
      <c r="U112" s="3"/>
      <c r="V112" s="3"/>
      <c r="W112" s="3"/>
      <c r="X112" s="3"/>
      <c r="Y112" s="3"/>
      <c r="Z112" s="3"/>
      <c r="AA112" s="3"/>
      <c r="AB112" s="3"/>
      <c r="AC112" s="3"/>
    </row>
    <row r="113" spans="2:29" x14ac:dyDescent="0.25">
      <c r="B113" s="3"/>
      <c r="C113" s="3"/>
      <c r="J113" s="3"/>
      <c r="K113" s="3"/>
      <c r="L113" s="3"/>
      <c r="M113" s="3"/>
      <c r="P113" s="3"/>
      <c r="Q113" s="3"/>
      <c r="R113" s="3"/>
      <c r="S113" s="3"/>
      <c r="T113" s="3"/>
      <c r="U113" s="3"/>
      <c r="V113" s="3"/>
      <c r="W113" s="3"/>
      <c r="X113" s="3"/>
      <c r="Y113" s="3"/>
      <c r="Z113" s="3"/>
      <c r="AA113" s="3"/>
      <c r="AB113" s="3"/>
      <c r="AC113" s="3"/>
    </row>
    <row r="114" spans="2:29" x14ac:dyDescent="0.25">
      <c r="P114" s="3"/>
      <c r="Q114" s="3"/>
      <c r="R114" s="3"/>
      <c r="S114" s="3"/>
      <c r="T114" s="3"/>
      <c r="U114" s="3"/>
      <c r="V114" s="3"/>
      <c r="W114" s="3"/>
      <c r="X114" s="3"/>
      <c r="Y114" s="3"/>
      <c r="Z114" s="3"/>
      <c r="AA114" s="3"/>
      <c r="AB114" s="3"/>
      <c r="AC114" s="3"/>
    </row>
    <row r="115" spans="2:29" x14ac:dyDescent="0.25">
      <c r="P115" s="3"/>
      <c r="Q115" s="3"/>
      <c r="R115" s="3"/>
      <c r="S115" s="3"/>
      <c r="T115" s="3"/>
      <c r="U115" s="3"/>
      <c r="V115" s="3"/>
      <c r="W115" s="3"/>
      <c r="X115" s="3"/>
      <c r="Y115" s="3"/>
      <c r="Z115" s="3"/>
      <c r="AA115" s="3"/>
      <c r="AB115" s="3"/>
      <c r="AC115" s="3"/>
    </row>
    <row r="116" spans="2:29" x14ac:dyDescent="0.25">
      <c r="T116" s="3"/>
      <c r="U116" s="3"/>
      <c r="V116" s="3"/>
      <c r="W116" s="3"/>
      <c r="X116" s="3"/>
      <c r="Y116" s="3"/>
      <c r="Z116" s="3"/>
      <c r="AA116" s="3"/>
      <c r="AB116" s="3"/>
      <c r="AC116" s="3"/>
    </row>
    <row r="117" spans="2:29" x14ac:dyDescent="0.25">
      <c r="T117" s="3"/>
      <c r="U117" s="3"/>
      <c r="V117" s="3"/>
      <c r="W117" s="3"/>
      <c r="X117" s="3"/>
      <c r="Y117" s="3"/>
      <c r="Z117" s="3"/>
      <c r="AA117" s="3"/>
      <c r="AB117" s="3"/>
      <c r="AC117" s="3"/>
    </row>
  </sheetData>
  <sheetProtection sheet="1" scenarios="1"/>
  <mergeCells count="15">
    <mergeCell ref="L50:L52"/>
    <mergeCell ref="H3:L3"/>
    <mergeCell ref="H5:L5"/>
    <mergeCell ref="H7:L7"/>
    <mergeCell ref="L10:L12"/>
    <mergeCell ref="E26:I26"/>
    <mergeCell ref="J25:M25"/>
    <mergeCell ref="J27:K27"/>
    <mergeCell ref="L27:M27"/>
    <mergeCell ref="D11:D12"/>
    <mergeCell ref="D51:D52"/>
    <mergeCell ref="E10:I11"/>
    <mergeCell ref="E50:I51"/>
    <mergeCell ref="K10:K12"/>
    <mergeCell ref="K50:K52"/>
  </mergeCells>
  <dataValidations count="4">
    <dataValidation type="list" allowBlank="1" showInputMessage="1" showErrorMessage="1" sqref="E7" xr:uid="{00000000-0002-0000-0500-000000000000}">
      <formula1>#REF!</formula1>
    </dataValidation>
    <dataValidation type="list" allowBlank="1" showInputMessage="1" showErrorMessage="1" sqref="E26:I26" xr:uid="{7909FEB6-73B8-42AB-952F-5B8E0916D372}">
      <formula1>$O$26:$O$30</formula1>
    </dataValidation>
    <dataValidation allowBlank="1" showErrorMessage="1" sqref="D38" xr:uid="{5A3EA74C-47F3-43DC-B8BE-9F2BCC9655BC}"/>
    <dataValidation allowBlank="1" showInputMessage="1" showErrorMessage="1" prompt="De mate van (eigen) vertrouwen in uw eindoordeel" sqref="J25:M25" xr:uid="{0578DC47-E9F1-4F8C-B1B8-AE983C8ED846}"/>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19" r:id="rId4" name="Check Box 11">
              <controlPr defaultSize="0" autoFill="0" autoLine="0" autoPict="0">
                <anchor moveWithCells="1">
                  <from>
                    <xdr:col>9</xdr:col>
                    <xdr:colOff>464820</xdr:colOff>
                    <xdr:row>24</xdr:row>
                    <xdr:rowOff>144780</xdr:rowOff>
                  </from>
                  <to>
                    <xdr:col>10</xdr:col>
                    <xdr:colOff>152400</xdr:colOff>
                    <xdr:row>26</xdr:row>
                    <xdr:rowOff>15240</xdr:rowOff>
                  </to>
                </anchor>
              </controlPr>
            </control>
          </mc:Choice>
        </mc:AlternateContent>
        <mc:AlternateContent xmlns:mc="http://schemas.openxmlformats.org/markup-compatibility/2006">
          <mc:Choice Requires="x14">
            <control shapeId="17420" r:id="rId5" name="Check Box 12">
              <controlPr defaultSize="0" autoFill="0" autoLine="0" autoPict="0">
                <anchor moveWithCells="1">
                  <from>
                    <xdr:col>10</xdr:col>
                    <xdr:colOff>571500</xdr:colOff>
                    <xdr:row>24</xdr:row>
                    <xdr:rowOff>144780</xdr:rowOff>
                  </from>
                  <to>
                    <xdr:col>11</xdr:col>
                    <xdr:colOff>144780</xdr:colOff>
                    <xdr:row>26</xdr:row>
                    <xdr:rowOff>15240</xdr:rowOff>
                  </to>
                </anchor>
              </controlPr>
            </control>
          </mc:Choice>
        </mc:AlternateContent>
        <mc:AlternateContent xmlns:mc="http://schemas.openxmlformats.org/markup-compatibility/2006">
          <mc:Choice Requires="x14">
            <control shapeId="17421" r:id="rId6" name="Check Box 13">
              <controlPr defaultSize="0" autoFill="0" autoLine="0" autoPict="0">
                <anchor moveWithCells="1">
                  <from>
                    <xdr:col>11</xdr:col>
                    <xdr:colOff>556260</xdr:colOff>
                    <xdr:row>24</xdr:row>
                    <xdr:rowOff>144780</xdr:rowOff>
                  </from>
                  <to>
                    <xdr:col>12</xdr:col>
                    <xdr:colOff>144780</xdr:colOff>
                    <xdr:row>26</xdr:row>
                    <xdr:rowOff>15240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sheetPr>
  <dimension ref="A1:BD205"/>
  <sheetViews>
    <sheetView showGridLines="0" showRowColHeaders="0" zoomScale="90" zoomScaleNormal="90" workbookViewId="0">
      <selection activeCell="D3" sqref="D3"/>
    </sheetView>
  </sheetViews>
  <sheetFormatPr defaultColWidth="8.6640625" defaultRowHeight="13.2" x14ac:dyDescent="0.25"/>
  <cols>
    <col min="1" max="1" width="4.109375" style="15" customWidth="1"/>
    <col min="2" max="2" width="4" style="15" customWidth="1"/>
    <col min="3" max="3" width="8" style="15" customWidth="1"/>
    <col min="4" max="4" width="42.6640625" style="15" customWidth="1"/>
    <col min="5" max="9" width="8.6640625" style="15" customWidth="1"/>
    <col min="10" max="10" width="7.6640625" style="15" customWidth="1"/>
    <col min="11" max="12" width="8.6640625" style="15" customWidth="1"/>
    <col min="13" max="13" width="7.6640625" style="15" customWidth="1"/>
    <col min="14" max="18" width="8.6640625" style="15" customWidth="1"/>
    <col min="19" max="19" width="7.6640625" style="16" customWidth="1"/>
    <col min="20" max="27" width="8.6640625" style="15" hidden="1" customWidth="1"/>
    <col min="28" max="30" width="8.6640625" style="16" hidden="1" customWidth="1"/>
    <col min="31" max="32" width="8.6640625" style="16"/>
    <col min="33" max="33" width="7.6640625" style="16" customWidth="1"/>
    <col min="34" max="34" width="10.44140625" style="16" bestFit="1" customWidth="1"/>
    <col min="35" max="35" width="4" style="16" customWidth="1"/>
    <col min="36" max="37" width="8.6640625" style="16"/>
    <col min="38" max="39" width="8.6640625" style="16" hidden="1" customWidth="1"/>
    <col min="40" max="51" width="8.6640625" style="16"/>
    <col min="52" max="16384" width="8.6640625" style="15"/>
  </cols>
  <sheetData>
    <row r="1" spans="1:56" ht="13.95" customHeight="1" x14ac:dyDescent="0.25">
      <c r="A1" s="16"/>
      <c r="B1" s="16"/>
      <c r="C1" s="16"/>
      <c r="D1" s="16"/>
      <c r="E1" s="16"/>
      <c r="F1" s="16"/>
      <c r="G1" s="16"/>
      <c r="H1" s="16"/>
      <c r="I1" s="16"/>
      <c r="J1" s="16"/>
      <c r="K1" s="16"/>
      <c r="L1" s="16"/>
      <c r="M1" s="16"/>
      <c r="N1" s="16"/>
      <c r="O1" s="16"/>
      <c r="P1" s="16"/>
      <c r="Q1" s="113"/>
      <c r="R1" s="113"/>
      <c r="S1" s="113"/>
      <c r="T1" s="114"/>
      <c r="U1" s="113"/>
      <c r="V1" s="113"/>
      <c r="W1" s="113"/>
      <c r="X1" s="113"/>
      <c r="Y1" s="113"/>
      <c r="Z1" s="113"/>
      <c r="AA1" s="113"/>
      <c r="AB1" s="113"/>
      <c r="AC1" s="113"/>
      <c r="AD1" s="113"/>
      <c r="AE1" s="113"/>
      <c r="AF1" s="113"/>
      <c r="AG1" s="113"/>
      <c r="AH1" s="113"/>
    </row>
    <row r="2" spans="1:56" ht="15.45" customHeight="1" x14ac:dyDescent="0.25">
      <c r="A2" s="16"/>
      <c r="B2" s="115"/>
      <c r="C2" s="116"/>
      <c r="D2" s="116"/>
      <c r="E2" s="116"/>
      <c r="F2" s="116"/>
      <c r="G2" s="116"/>
      <c r="H2" s="116"/>
      <c r="I2" s="116"/>
      <c r="J2" s="116"/>
      <c r="K2" s="116"/>
      <c r="L2" s="116"/>
      <c r="M2" s="116"/>
      <c r="N2" s="116"/>
      <c r="O2" s="116"/>
      <c r="P2" s="116"/>
      <c r="Q2" s="76"/>
      <c r="R2" s="76"/>
      <c r="S2" s="117"/>
      <c r="T2" s="117"/>
      <c r="U2" s="117"/>
      <c r="V2" s="117"/>
      <c r="W2" s="117"/>
      <c r="X2" s="117"/>
      <c r="Y2" s="117"/>
      <c r="Z2" s="117"/>
      <c r="AA2" s="117"/>
      <c r="AB2" s="117"/>
      <c r="AC2" s="117"/>
      <c r="AD2" s="117"/>
      <c r="AE2" s="117"/>
      <c r="AF2" s="117"/>
      <c r="AG2" s="117"/>
      <c r="AH2" s="117"/>
      <c r="AI2" s="137"/>
    </row>
    <row r="3" spans="1:56" ht="15.45" customHeight="1" x14ac:dyDescent="0.25">
      <c r="A3" s="16"/>
      <c r="B3" s="75" t="s">
        <v>633</v>
      </c>
      <c r="C3" s="11"/>
      <c r="D3" s="178" t="str">
        <f>DUNDRUM3!D9</f>
        <v/>
      </c>
      <c r="E3" s="76"/>
      <c r="F3" s="11" t="s">
        <v>130</v>
      </c>
      <c r="G3" s="76"/>
      <c r="H3" s="340" t="str">
        <f>IF(DUNDRUM3!M9="","",DUNDRUM3!M9)</f>
        <v/>
      </c>
      <c r="I3" s="341"/>
      <c r="J3" s="341"/>
      <c r="K3" s="341"/>
      <c r="L3" s="342"/>
      <c r="M3" s="117"/>
      <c r="N3" s="117"/>
      <c r="O3" s="117"/>
      <c r="P3" s="117"/>
      <c r="Q3" s="117"/>
      <c r="R3" s="117"/>
      <c r="S3" s="117"/>
      <c r="T3" s="117"/>
      <c r="U3" s="117"/>
      <c r="V3" s="117"/>
      <c r="W3" s="117"/>
      <c r="X3" s="117"/>
      <c r="Y3" s="117"/>
      <c r="Z3" s="117"/>
      <c r="AA3" s="117"/>
      <c r="AB3" s="117"/>
      <c r="AC3" s="117"/>
      <c r="AD3" s="117"/>
      <c r="AE3" s="117"/>
      <c r="AF3" s="117"/>
      <c r="AG3" s="117"/>
      <c r="AH3" s="117"/>
      <c r="AI3" s="138"/>
    </row>
    <row r="4" spans="1:56" ht="15.45" customHeight="1" x14ac:dyDescent="0.25">
      <c r="A4" s="16"/>
      <c r="B4" s="77"/>
      <c r="C4" s="76"/>
      <c r="D4" s="11"/>
      <c r="E4" s="76"/>
      <c r="F4" s="76"/>
      <c r="G4" s="11"/>
      <c r="H4" s="12"/>
      <c r="I4" s="12"/>
      <c r="J4" s="12"/>
      <c r="K4" s="168"/>
      <c r="L4" s="168"/>
      <c r="M4" s="117"/>
      <c r="N4" s="117"/>
      <c r="O4" s="117"/>
      <c r="P4" s="117"/>
      <c r="Q4" s="117"/>
      <c r="R4" s="117"/>
      <c r="S4" s="117"/>
      <c r="T4" s="117"/>
      <c r="U4" s="117"/>
      <c r="V4" s="117"/>
      <c r="W4" s="117"/>
      <c r="X4" s="117"/>
      <c r="Y4" s="117"/>
      <c r="Z4" s="117"/>
      <c r="AA4" s="117"/>
      <c r="AB4" s="117"/>
      <c r="AC4" s="117"/>
      <c r="AD4" s="117"/>
      <c r="AE4" s="117"/>
      <c r="AF4" s="117"/>
      <c r="AG4" s="117"/>
      <c r="AH4" s="117"/>
      <c r="AI4" s="138"/>
    </row>
    <row r="5" spans="1:56" ht="15.45" customHeight="1" x14ac:dyDescent="0.25">
      <c r="A5" s="16"/>
      <c r="B5" s="75" t="s">
        <v>134</v>
      </c>
      <c r="C5" s="11"/>
      <c r="D5" s="179" t="str">
        <f>IF(DUNDRUM3!D11="","",DUNDRUM3!D11)</f>
        <v/>
      </c>
      <c r="E5" s="76"/>
      <c r="F5" s="11" t="s">
        <v>544</v>
      </c>
      <c r="G5" s="76"/>
      <c r="H5" s="341" t="str">
        <f>IF(DUNDRUM3!M11="","",DUNDRUM3!M11)</f>
        <v/>
      </c>
      <c r="I5" s="341"/>
      <c r="J5" s="341"/>
      <c r="K5" s="341"/>
      <c r="L5" s="342"/>
      <c r="M5" s="117"/>
      <c r="N5" s="117"/>
      <c r="O5" s="117"/>
      <c r="P5" s="117"/>
      <c r="Q5" s="117"/>
      <c r="R5" s="117"/>
      <c r="S5" s="117"/>
      <c r="T5" s="117"/>
      <c r="U5" s="117"/>
      <c r="V5" s="117"/>
      <c r="W5" s="117"/>
      <c r="X5" s="117"/>
      <c r="Y5" s="117"/>
      <c r="Z5" s="117"/>
      <c r="AA5" s="117"/>
      <c r="AB5" s="117"/>
      <c r="AC5" s="117"/>
      <c r="AD5" s="117"/>
      <c r="AE5" s="117"/>
      <c r="AF5" s="117"/>
      <c r="AG5" s="117"/>
      <c r="AH5" s="118"/>
      <c r="AI5" s="138"/>
    </row>
    <row r="6" spans="1:56" ht="15.45" customHeight="1" x14ac:dyDescent="0.25">
      <c r="A6" s="16"/>
      <c r="B6" s="77"/>
      <c r="C6" s="76"/>
      <c r="D6" s="11"/>
      <c r="E6" s="76"/>
      <c r="F6" s="76"/>
      <c r="G6" s="11"/>
      <c r="H6" s="12"/>
      <c r="I6" s="12"/>
      <c r="J6" s="12"/>
      <c r="K6" s="168"/>
      <c r="L6" s="168"/>
      <c r="M6" s="117"/>
      <c r="N6" s="117"/>
      <c r="O6" s="117"/>
      <c r="P6" s="117"/>
      <c r="Q6" s="117"/>
      <c r="R6" s="117"/>
      <c r="S6" s="117"/>
      <c r="T6" s="117"/>
      <c r="U6" s="117"/>
      <c r="V6" s="117"/>
      <c r="W6" s="117"/>
      <c r="X6" s="117"/>
      <c r="Y6" s="117"/>
      <c r="Z6" s="117"/>
      <c r="AA6" s="117"/>
      <c r="AB6" s="117"/>
      <c r="AC6" s="117"/>
      <c r="AD6" s="117"/>
      <c r="AE6" s="117"/>
      <c r="AF6" s="117"/>
      <c r="AG6" s="117"/>
      <c r="AH6" s="118"/>
      <c r="AI6" s="138"/>
    </row>
    <row r="7" spans="1:56" ht="15.45" customHeight="1" x14ac:dyDescent="0.25">
      <c r="A7" s="16"/>
      <c r="B7" s="75" t="s">
        <v>135</v>
      </c>
      <c r="C7" s="11"/>
      <c r="D7" s="179" t="str">
        <f>IF('Administratief luik'!$C$41="","",'Administratief luik'!$C$41)</f>
        <v/>
      </c>
      <c r="E7" s="76"/>
      <c r="F7" s="11" t="s">
        <v>0</v>
      </c>
      <c r="G7" s="76"/>
      <c r="H7" s="343" t="str">
        <f>IF(DUNDRUM3!M13="","",DUNDRUM3!M13)</f>
        <v/>
      </c>
      <c r="I7" s="344"/>
      <c r="J7" s="344"/>
      <c r="K7" s="344"/>
      <c r="L7" s="345"/>
      <c r="M7" s="117"/>
      <c r="N7" s="117"/>
      <c r="O7" s="117"/>
      <c r="P7" s="117"/>
      <c r="Q7" s="117"/>
      <c r="R7" s="117"/>
      <c r="S7" s="117"/>
      <c r="T7" s="117"/>
      <c r="U7" s="117"/>
      <c r="V7" s="117"/>
      <c r="W7" s="117"/>
      <c r="X7" s="117"/>
      <c r="Y7" s="117"/>
      <c r="Z7" s="117"/>
      <c r="AA7" s="117"/>
      <c r="AB7" s="117"/>
      <c r="AC7" s="117"/>
      <c r="AD7" s="117"/>
      <c r="AE7" s="117"/>
      <c r="AF7" s="117"/>
      <c r="AG7" s="117"/>
      <c r="AH7" s="118"/>
      <c r="AI7" s="138"/>
    </row>
    <row r="8" spans="1:56" ht="15.45" customHeight="1" thickBot="1" x14ac:dyDescent="0.3">
      <c r="A8" s="16"/>
      <c r="B8" s="106"/>
      <c r="C8" s="107"/>
      <c r="D8" s="108"/>
      <c r="E8" s="107"/>
      <c r="F8" s="107"/>
      <c r="G8" s="108"/>
      <c r="H8" s="109"/>
      <c r="I8" s="109"/>
      <c r="J8" s="109"/>
      <c r="K8" s="122"/>
      <c r="L8" s="122"/>
      <c r="M8" s="122"/>
      <c r="N8" s="122"/>
      <c r="O8" s="122"/>
      <c r="P8" s="122"/>
      <c r="Q8" s="122"/>
      <c r="R8" s="122"/>
      <c r="S8" s="122"/>
      <c r="T8" s="122"/>
      <c r="U8" s="122"/>
      <c r="V8" s="122"/>
      <c r="W8" s="122"/>
      <c r="X8" s="122"/>
      <c r="Y8" s="122"/>
      <c r="Z8" s="122"/>
      <c r="AA8" s="122"/>
      <c r="AB8" s="122"/>
      <c r="AC8" s="122"/>
      <c r="AD8" s="122"/>
      <c r="AE8" s="122"/>
      <c r="AF8" s="122"/>
      <c r="AG8" s="122"/>
      <c r="AH8" s="136"/>
      <c r="AI8" s="141"/>
    </row>
    <row r="9" spans="1:56" ht="15.45" customHeight="1" x14ac:dyDescent="0.25">
      <c r="A9" s="16"/>
      <c r="B9" s="123"/>
      <c r="C9" s="82"/>
      <c r="D9" s="84"/>
      <c r="E9" s="82"/>
      <c r="F9" s="82"/>
      <c r="G9" s="84"/>
      <c r="H9" s="124"/>
      <c r="I9" s="124"/>
      <c r="J9" s="124"/>
      <c r="K9" s="82"/>
      <c r="L9" s="82"/>
      <c r="M9" s="82"/>
      <c r="N9" s="82"/>
      <c r="O9" s="82"/>
      <c r="P9" s="82"/>
      <c r="Q9" s="82"/>
      <c r="R9" s="82"/>
      <c r="S9" s="82"/>
      <c r="T9" s="82"/>
      <c r="U9" s="82"/>
      <c r="V9" s="82"/>
      <c r="W9" s="82"/>
      <c r="X9" s="82"/>
      <c r="Y9" s="82"/>
      <c r="Z9" s="82"/>
      <c r="AA9" s="82"/>
      <c r="AB9" s="82"/>
      <c r="AC9" s="82"/>
      <c r="AD9" s="82"/>
      <c r="AE9" s="82"/>
      <c r="AF9" s="82"/>
      <c r="AG9" s="82"/>
      <c r="AH9" s="125"/>
      <c r="AI9" s="139"/>
    </row>
    <row r="10" spans="1:56" ht="15.45" customHeight="1" x14ac:dyDescent="0.25">
      <c r="A10" s="16"/>
      <c r="B10" s="123"/>
      <c r="C10" s="82"/>
      <c r="D10" s="82"/>
      <c r="E10" s="337" t="s">
        <v>69</v>
      </c>
      <c r="F10" s="337"/>
      <c r="G10" s="337"/>
      <c r="H10" s="337"/>
      <c r="I10" s="337"/>
      <c r="J10" s="82"/>
      <c r="K10" s="338" t="s">
        <v>120</v>
      </c>
      <c r="L10" s="338" t="s">
        <v>119</v>
      </c>
      <c r="M10" s="82"/>
      <c r="N10" s="337" t="s">
        <v>70</v>
      </c>
      <c r="O10" s="337"/>
      <c r="P10" s="337"/>
      <c r="Q10" s="337"/>
      <c r="R10" s="337"/>
      <c r="S10" s="82"/>
      <c r="T10" s="82"/>
      <c r="U10" s="82"/>
      <c r="V10" s="82"/>
      <c r="W10" s="82"/>
      <c r="X10" s="82"/>
      <c r="Y10" s="82"/>
      <c r="Z10" s="82"/>
      <c r="AA10" s="82"/>
      <c r="AB10" s="82"/>
      <c r="AC10" s="82"/>
      <c r="AD10" s="82"/>
      <c r="AE10" s="338" t="s">
        <v>120</v>
      </c>
      <c r="AF10" s="338" t="s">
        <v>119</v>
      </c>
      <c r="AG10" s="82"/>
      <c r="AH10" s="125"/>
      <c r="AI10" s="139"/>
      <c r="AZ10" s="16"/>
    </row>
    <row r="11" spans="1:56" ht="15.45" customHeight="1" x14ac:dyDescent="0.25">
      <c r="A11" s="16"/>
      <c r="B11" s="126"/>
      <c r="C11" s="110"/>
      <c r="D11" s="335" t="s">
        <v>66</v>
      </c>
      <c r="E11" s="337"/>
      <c r="F11" s="337"/>
      <c r="G11" s="337"/>
      <c r="H11" s="337"/>
      <c r="I11" s="337"/>
      <c r="J11" s="112"/>
      <c r="K11" s="338"/>
      <c r="L11" s="338"/>
      <c r="M11" s="112"/>
      <c r="N11" s="337"/>
      <c r="O11" s="337"/>
      <c r="P11" s="337"/>
      <c r="Q11" s="337"/>
      <c r="R11" s="337"/>
      <c r="S11" s="82"/>
      <c r="T11" s="82"/>
      <c r="U11" s="127"/>
      <c r="V11" s="82"/>
      <c r="W11" s="128"/>
      <c r="X11" s="82"/>
      <c r="Y11" s="82"/>
      <c r="Z11" s="82"/>
      <c r="AA11" s="82"/>
      <c r="AB11" s="82"/>
      <c r="AC11" s="82"/>
      <c r="AD11" s="82"/>
      <c r="AE11" s="338"/>
      <c r="AF11" s="338"/>
      <c r="AG11" s="82"/>
      <c r="AH11" s="353" t="s">
        <v>71</v>
      </c>
      <c r="AI11" s="139"/>
      <c r="AZ11" s="16"/>
      <c r="BA11" s="16"/>
      <c r="BB11" s="16"/>
      <c r="BC11" s="16"/>
    </row>
    <row r="12" spans="1:56" ht="15.45" customHeight="1" x14ac:dyDescent="0.25">
      <c r="A12" s="16"/>
      <c r="B12" s="129"/>
      <c r="C12" s="111"/>
      <c r="D12" s="335"/>
      <c r="E12" s="112">
        <v>0</v>
      </c>
      <c r="F12" s="112">
        <v>1</v>
      </c>
      <c r="G12" s="112">
        <v>2</v>
      </c>
      <c r="H12" s="112">
        <v>3</v>
      </c>
      <c r="I12" s="112">
        <v>4</v>
      </c>
      <c r="J12" s="112"/>
      <c r="K12" s="339"/>
      <c r="L12" s="339"/>
      <c r="M12" s="82"/>
      <c r="N12" s="112">
        <v>0</v>
      </c>
      <c r="O12" s="112">
        <v>1</v>
      </c>
      <c r="P12" s="112">
        <v>2</v>
      </c>
      <c r="Q12" s="112">
        <v>3</v>
      </c>
      <c r="R12" s="112">
        <v>4</v>
      </c>
      <c r="S12" s="82"/>
      <c r="T12" s="112"/>
      <c r="U12" s="127"/>
      <c r="V12" s="82"/>
      <c r="W12" s="128"/>
      <c r="X12" s="82"/>
      <c r="Y12" s="82"/>
      <c r="Z12" s="82"/>
      <c r="AA12" s="82"/>
      <c r="AB12" s="82"/>
      <c r="AC12" s="82"/>
      <c r="AD12" s="82"/>
      <c r="AE12" s="339"/>
      <c r="AF12" s="339"/>
      <c r="AG12" s="82"/>
      <c r="AH12" s="353"/>
      <c r="AI12" s="139"/>
      <c r="AZ12" s="16"/>
      <c r="BA12" s="16"/>
      <c r="BB12" s="16"/>
      <c r="BC12" s="16"/>
    </row>
    <row r="13" spans="1:56" s="147" customFormat="1" ht="15.45" customHeight="1" x14ac:dyDescent="0.3">
      <c r="A13" s="1"/>
      <c r="B13" s="126"/>
      <c r="C13" s="110" t="s">
        <v>99</v>
      </c>
      <c r="D13" s="111" t="s">
        <v>55</v>
      </c>
      <c r="E13" s="180" t="str">
        <f>IF(DUNDRUM3!O18="","",IF(DUNDRUM3!O18=0,"X",""))</f>
        <v/>
      </c>
      <c r="F13" s="180" t="str">
        <f>IF(DUNDRUM3!O18="","",IF(DUNDRUM3!O18=1,"X",""))</f>
        <v/>
      </c>
      <c r="G13" s="180" t="str">
        <f>IF(DUNDRUM3!O18="","",IF(DUNDRUM3!O18=2,"X",""))</f>
        <v/>
      </c>
      <c r="H13" s="180" t="str">
        <f>IF(DUNDRUM3!O18="","",IF(DUNDRUM3!O18=3,"X",""))</f>
        <v/>
      </c>
      <c r="I13" s="180" t="str">
        <f>IF(DUNDRUM3!O18="","",IF(DUNDRUM3!O18=4,"X",""))</f>
        <v/>
      </c>
      <c r="J13" s="142"/>
      <c r="K13" s="180" t="str">
        <f>IF(DUNDRUM3!O18="X","X","")</f>
        <v/>
      </c>
      <c r="L13" s="180" t="str">
        <f>IF(DUNDRUM3!O18="","X","")</f>
        <v>X</v>
      </c>
      <c r="M13" s="111"/>
      <c r="N13" s="180" t="str">
        <f>IF(Zelfrapportage!O18="","",IF(Zelfrapportage!O18=0,"X",""))</f>
        <v/>
      </c>
      <c r="O13" s="180" t="str">
        <f>IF(Zelfrapportage!O18="","",IF(Zelfrapportage!O18=1,"X",""))</f>
        <v/>
      </c>
      <c r="P13" s="180" t="str">
        <f>IF(Zelfrapportage!O18="","",IF(Zelfrapportage!O18=2,"X",""))</f>
        <v/>
      </c>
      <c r="Q13" s="180" t="str">
        <f>IF(Zelfrapportage!O18="","",IF(Zelfrapportage!O18=3,"X",""))</f>
        <v/>
      </c>
      <c r="R13" s="180" t="str">
        <f>IF(Zelfrapportage!O18="","",IF(Zelfrapportage!O18=4,"X",""))</f>
        <v/>
      </c>
      <c r="S13" s="125"/>
      <c r="T13" s="111"/>
      <c r="U13" s="143" t="str">
        <f>IF(AH13&gt;9,"",(DUNDRUM3!O18-Zelfrapportage!O18))</f>
        <v/>
      </c>
      <c r="V13" s="144"/>
      <c r="W13" s="111"/>
      <c r="X13" s="145">
        <f>DUNDRUM3!O18</f>
        <v>0</v>
      </c>
      <c r="Y13" s="111"/>
      <c r="Z13" s="111"/>
      <c r="AA13" s="111"/>
      <c r="AB13" s="111"/>
      <c r="AC13" s="111"/>
      <c r="AD13" s="111"/>
      <c r="AE13" s="180" t="str">
        <f>IF(Zelfrapportage!O18="X","X","")</f>
        <v/>
      </c>
      <c r="AF13" s="180" t="str">
        <f>IF(Zelfrapportage!O18="","X","")</f>
        <v>X</v>
      </c>
      <c r="AG13" s="111"/>
      <c r="AH13" s="180" t="str">
        <f>IF(OR(AE13="X",AF13="X",K13="X",L13="X"),"X",(ABS(DUNDRUM3!O18-Zelfrapportage!O18)))</f>
        <v>X</v>
      </c>
      <c r="AI13" s="146"/>
      <c r="AJ13" s="1"/>
      <c r="AK13" s="1"/>
      <c r="AL13" s="1"/>
      <c r="AM13" s="1"/>
      <c r="AN13" s="1"/>
      <c r="AO13" s="1"/>
      <c r="AP13" s="1"/>
      <c r="AQ13" s="1"/>
      <c r="AR13" s="1"/>
      <c r="AS13" s="1"/>
      <c r="AT13" s="1"/>
      <c r="AU13" s="1"/>
      <c r="AV13" s="1"/>
      <c r="AW13" s="1"/>
      <c r="AX13" s="1"/>
      <c r="AY13" s="1"/>
      <c r="AZ13" s="1"/>
      <c r="BA13" s="1"/>
      <c r="BB13" s="1"/>
      <c r="BC13" s="1"/>
      <c r="BD13" s="1"/>
    </row>
    <row r="14" spans="1:56" s="147" customFormat="1" ht="15.45" customHeight="1" x14ac:dyDescent="0.3">
      <c r="A14" s="1"/>
      <c r="B14" s="126"/>
      <c r="C14" s="110" t="s">
        <v>100</v>
      </c>
      <c r="D14" s="111" t="s">
        <v>43</v>
      </c>
      <c r="E14" s="180" t="str">
        <f>IF(DUNDRUM3!O36="","",IF(DUNDRUM3!O36=0,"X",""))</f>
        <v/>
      </c>
      <c r="F14" s="180" t="str">
        <f>IF(DUNDRUM3!O36="","",IF(DUNDRUM3!O36=1,"X",""))</f>
        <v/>
      </c>
      <c r="G14" s="180" t="str">
        <f>IF(DUNDRUM3!O36="","",IF(DUNDRUM3!O36=2,"X",""))</f>
        <v/>
      </c>
      <c r="H14" s="180" t="str">
        <f>IF(DUNDRUM3!O36="","",IF(DUNDRUM3!O36=3,"X",""))</f>
        <v/>
      </c>
      <c r="I14" s="180" t="str">
        <f>IF(DUNDRUM3!O36="","",IF(DUNDRUM3!O36=4,"X",""))</f>
        <v/>
      </c>
      <c r="J14" s="142"/>
      <c r="K14" s="180" t="str">
        <f>IF(DUNDRUM3!O36="X","X","")</f>
        <v/>
      </c>
      <c r="L14" s="180" t="str">
        <f>IF(DUNDRUM3!O36="","X","")</f>
        <v>X</v>
      </c>
      <c r="M14" s="111"/>
      <c r="N14" s="180" t="str">
        <f>IF(Zelfrapportage!O36="","",IF(Zelfrapportage!O36=0,"X",""))</f>
        <v/>
      </c>
      <c r="O14" s="180" t="str">
        <f>IF(Zelfrapportage!O36="","",IF(Zelfrapportage!O36=1,"X",""))</f>
        <v/>
      </c>
      <c r="P14" s="180" t="str">
        <f>IF(Zelfrapportage!O36="","",IF(Zelfrapportage!O36=2,"X",""))</f>
        <v/>
      </c>
      <c r="Q14" s="180" t="str">
        <f>IF(Zelfrapportage!O36="","",IF(Zelfrapportage!O36=3,"X",""))</f>
        <v/>
      </c>
      <c r="R14" s="180" t="str">
        <f>IF(Zelfrapportage!O36="","",IF(Zelfrapportage!O36=4,"X",""))</f>
        <v/>
      </c>
      <c r="S14" s="125"/>
      <c r="T14" s="111"/>
      <c r="U14" s="143" t="str">
        <f>IF(AH14&gt;9,"",(DUNDRUM3!O36-Zelfrapportage!O36))</f>
        <v/>
      </c>
      <c r="V14" s="144"/>
      <c r="W14" s="111"/>
      <c r="X14" s="145">
        <f>DUNDRUM3!O36</f>
        <v>0</v>
      </c>
      <c r="Y14" s="111"/>
      <c r="Z14" s="111"/>
      <c r="AA14" s="111"/>
      <c r="AB14" s="111"/>
      <c r="AC14" s="111"/>
      <c r="AD14" s="111"/>
      <c r="AE14" s="180" t="str">
        <f>IF(Zelfrapportage!O36="X","X","")</f>
        <v/>
      </c>
      <c r="AF14" s="180" t="str">
        <f>IF(Zelfrapportage!O36="","X","")</f>
        <v>X</v>
      </c>
      <c r="AG14" s="111"/>
      <c r="AH14" s="180" t="str">
        <f>IF(OR(AE14="X",AF14="X",K14="X",L14="X"),"X",(ABS(DUNDRUM3!O36-Zelfrapportage!O36)))</f>
        <v>X</v>
      </c>
      <c r="AI14" s="146"/>
      <c r="AJ14" s="1"/>
      <c r="AK14" s="1"/>
      <c r="AL14" s="1"/>
      <c r="AM14" s="1"/>
      <c r="AN14" s="1"/>
      <c r="AO14" s="1"/>
      <c r="AP14" s="1"/>
      <c r="AQ14" s="1"/>
      <c r="AR14" s="1"/>
      <c r="AS14" s="1"/>
      <c r="AT14" s="1"/>
      <c r="AU14" s="1"/>
      <c r="AV14" s="1"/>
      <c r="AW14" s="1"/>
      <c r="AX14" s="1"/>
      <c r="AY14" s="1"/>
      <c r="AZ14" s="1"/>
      <c r="BA14" s="1"/>
      <c r="BB14" s="1"/>
      <c r="BC14" s="1"/>
      <c r="BD14" s="1"/>
    </row>
    <row r="15" spans="1:56" s="147" customFormat="1" ht="15.45" customHeight="1" x14ac:dyDescent="0.3">
      <c r="A15" s="1"/>
      <c r="B15" s="126"/>
      <c r="C15" s="110" t="s">
        <v>101</v>
      </c>
      <c r="D15" s="111" t="s">
        <v>67</v>
      </c>
      <c r="E15" s="180" t="str">
        <f>IF(DUNDRUM3!O54="","",IF(DUNDRUM3!O54=0,"X",""))</f>
        <v/>
      </c>
      <c r="F15" s="180" t="str">
        <f>IF(DUNDRUM3!O54="","",IF(DUNDRUM3!O54=1,"X",""))</f>
        <v/>
      </c>
      <c r="G15" s="180" t="str">
        <f>IF(DUNDRUM3!O54="","",IF(DUNDRUM3!O54=2,"X",""))</f>
        <v/>
      </c>
      <c r="H15" s="180" t="str">
        <f>IF(DUNDRUM3!O54="","",IF(DUNDRUM3!O54=3,"X",""))</f>
        <v/>
      </c>
      <c r="I15" s="180" t="str">
        <f>IF(DUNDRUM3!O54="","",IF(DUNDRUM3!O54=4,"X",""))</f>
        <v/>
      </c>
      <c r="J15" s="142"/>
      <c r="K15" s="180" t="str">
        <f>IF(DUNDRUM3!O54="X","X","")</f>
        <v/>
      </c>
      <c r="L15" s="180" t="str">
        <f>IF(DUNDRUM3!O54="","X","")</f>
        <v>X</v>
      </c>
      <c r="M15" s="111"/>
      <c r="N15" s="180" t="str">
        <f>IF(Zelfrapportage!O54="","",IF(Zelfrapportage!O54=0,"X",""))</f>
        <v/>
      </c>
      <c r="O15" s="180" t="str">
        <f>IF(Zelfrapportage!O54="","",IF(Zelfrapportage!O54=1,"X",""))</f>
        <v/>
      </c>
      <c r="P15" s="180" t="str">
        <f>IF(Zelfrapportage!O54="","",IF(Zelfrapportage!O54=2,"X",""))</f>
        <v/>
      </c>
      <c r="Q15" s="180" t="str">
        <f>IF(Zelfrapportage!O54="","",IF(Zelfrapportage!O54=3,"X",""))</f>
        <v/>
      </c>
      <c r="R15" s="180" t="str">
        <f>IF(Zelfrapportage!O54="","",IF(Zelfrapportage!O54=4,"X",""))</f>
        <v/>
      </c>
      <c r="S15" s="125"/>
      <c r="T15" s="111"/>
      <c r="U15" s="143" t="str">
        <f>IF(AH15&gt;9,"",(DUNDRUM3!O54-Zelfrapportage!O54))</f>
        <v/>
      </c>
      <c r="V15" s="144"/>
      <c r="W15" s="111"/>
      <c r="X15" s="145">
        <f>DUNDRUM3!O54</f>
        <v>0</v>
      </c>
      <c r="Y15" s="111"/>
      <c r="Z15" s="111"/>
      <c r="AA15" s="111"/>
      <c r="AB15" s="111"/>
      <c r="AC15" s="111"/>
      <c r="AD15" s="111"/>
      <c r="AE15" s="180" t="str">
        <f>IF(Zelfrapportage!O54="X","X","")</f>
        <v/>
      </c>
      <c r="AF15" s="180" t="str">
        <f>IF(Zelfrapportage!O54="","X","")</f>
        <v>X</v>
      </c>
      <c r="AG15" s="111"/>
      <c r="AH15" s="180" t="str">
        <f>IF(OR(AE15="X",AF15="X",K15="X",L15="X"),"X",(ABS(DUNDRUM3!O54-Zelfrapportage!O54)))</f>
        <v>X</v>
      </c>
      <c r="AI15" s="146"/>
      <c r="AJ15" s="1"/>
      <c r="AK15" s="1"/>
      <c r="AL15" s="1"/>
      <c r="AM15" s="1"/>
      <c r="AN15" s="1"/>
      <c r="AO15" s="1"/>
      <c r="AP15" s="1"/>
      <c r="AQ15" s="1"/>
      <c r="AR15" s="1"/>
      <c r="AS15" s="1"/>
      <c r="AT15" s="1"/>
      <c r="AU15" s="1"/>
      <c r="AV15" s="1"/>
      <c r="AW15" s="1"/>
      <c r="AX15" s="1"/>
      <c r="AY15" s="1"/>
      <c r="AZ15" s="1"/>
      <c r="BA15" s="1"/>
      <c r="BB15" s="1"/>
      <c r="BC15" s="1"/>
      <c r="BD15" s="1"/>
    </row>
    <row r="16" spans="1:56" s="147" customFormat="1" ht="15.45" customHeight="1" x14ac:dyDescent="0.3">
      <c r="A16" s="1"/>
      <c r="B16" s="126"/>
      <c r="C16" s="110" t="s">
        <v>102</v>
      </c>
      <c r="D16" s="111" t="s">
        <v>56</v>
      </c>
      <c r="E16" s="180" t="str">
        <f>IF(DUNDRUM3!O72="","",IF(DUNDRUM3!O72=0,"X",""))</f>
        <v/>
      </c>
      <c r="F16" s="180" t="str">
        <f>IF(DUNDRUM3!O72="","",IF(DUNDRUM3!O72=1,"X",""))</f>
        <v/>
      </c>
      <c r="G16" s="180" t="str">
        <f>IF(DUNDRUM3!O72="","",IF(DUNDRUM3!O72=2,"X",""))</f>
        <v/>
      </c>
      <c r="H16" s="180" t="str">
        <f>IF(DUNDRUM3!O72="","",IF(DUNDRUM3!O72=3,"X",""))</f>
        <v/>
      </c>
      <c r="I16" s="180" t="str">
        <f>IF(DUNDRUM3!O72="","",IF(DUNDRUM3!O72=4,"X",""))</f>
        <v/>
      </c>
      <c r="J16" s="142"/>
      <c r="K16" s="180" t="str">
        <f>IF(DUNDRUM3!O72="X","X","")</f>
        <v/>
      </c>
      <c r="L16" s="180" t="str">
        <f>IF(DUNDRUM3!O72="","X","")</f>
        <v>X</v>
      </c>
      <c r="M16" s="111"/>
      <c r="N16" s="180" t="str">
        <f>IF(Zelfrapportage!O72="","",IF(Zelfrapportage!O72=0,"X",""))</f>
        <v/>
      </c>
      <c r="O16" s="180" t="str">
        <f>IF(Zelfrapportage!O72="","",IF(Zelfrapportage!O72=1,"X",""))</f>
        <v/>
      </c>
      <c r="P16" s="180" t="str">
        <f>IF(Zelfrapportage!O72="","",IF(Zelfrapportage!O72=2,"X",""))</f>
        <v/>
      </c>
      <c r="Q16" s="180" t="str">
        <f>IF(Zelfrapportage!O72="","",IF(Zelfrapportage!O72=3,"X",""))</f>
        <v/>
      </c>
      <c r="R16" s="180" t="str">
        <f>IF(Zelfrapportage!O72="","",IF(Zelfrapportage!O72=4,"X",""))</f>
        <v/>
      </c>
      <c r="S16" s="125"/>
      <c r="T16" s="111"/>
      <c r="U16" s="143" t="str">
        <f>IF(AH16&gt;9,"",(DUNDRUM3!O72-Zelfrapportage!O72))</f>
        <v/>
      </c>
      <c r="V16" s="144"/>
      <c r="W16" s="111"/>
      <c r="X16" s="145">
        <f>DUNDRUM3!O72</f>
        <v>0</v>
      </c>
      <c r="Y16" s="111"/>
      <c r="Z16" s="111"/>
      <c r="AA16" s="111"/>
      <c r="AB16" s="111"/>
      <c r="AC16" s="111"/>
      <c r="AD16" s="111"/>
      <c r="AE16" s="180" t="str">
        <f>IF(Zelfrapportage!O72="X","X","")</f>
        <v/>
      </c>
      <c r="AF16" s="180" t="str">
        <f>IF(Zelfrapportage!O72="","X","")</f>
        <v>X</v>
      </c>
      <c r="AG16" s="111"/>
      <c r="AH16" s="180" t="str">
        <f>IF(OR(AE16="X",AF16="X",K16="X",L16="X"),"X",(ABS(DUNDRUM3!O72-Zelfrapportage!O72)))</f>
        <v>X</v>
      </c>
      <c r="AI16" s="146"/>
      <c r="AJ16" s="1"/>
      <c r="AK16" s="1"/>
      <c r="AL16" s="1"/>
      <c r="AM16" s="1"/>
      <c r="AN16" s="1"/>
      <c r="AO16" s="1"/>
      <c r="AP16" s="1"/>
      <c r="AQ16" s="1"/>
      <c r="AR16" s="1"/>
      <c r="AS16" s="1"/>
      <c r="AT16" s="1"/>
      <c r="AU16" s="1"/>
      <c r="AV16" s="1"/>
      <c r="AW16" s="1"/>
      <c r="AX16" s="1"/>
      <c r="AY16" s="1"/>
      <c r="AZ16" s="1"/>
      <c r="BA16" s="1"/>
      <c r="BB16" s="1"/>
      <c r="BC16" s="1"/>
      <c r="BD16" s="1"/>
    </row>
    <row r="17" spans="1:56" s="147" customFormat="1" ht="15.45" customHeight="1" x14ac:dyDescent="0.3">
      <c r="A17" s="1"/>
      <c r="B17" s="126"/>
      <c r="C17" s="110" t="s">
        <v>103</v>
      </c>
      <c r="D17" s="111" t="s">
        <v>72</v>
      </c>
      <c r="E17" s="180" t="str">
        <f>IF(DUNDRUM3!O90="","",IF(DUNDRUM3!O90=0,"X",""))</f>
        <v/>
      </c>
      <c r="F17" s="180" t="str">
        <f>IF(DUNDRUM3!O90="","",IF(DUNDRUM3!O90=1,"X",""))</f>
        <v/>
      </c>
      <c r="G17" s="180" t="str">
        <f>IF(DUNDRUM3!O90="","",IF(DUNDRUM3!O90=2,"X",""))</f>
        <v/>
      </c>
      <c r="H17" s="180" t="str">
        <f>IF(DUNDRUM3!O90="","",IF(DUNDRUM3!O90=3,"X",""))</f>
        <v/>
      </c>
      <c r="I17" s="180" t="str">
        <f>IF(DUNDRUM3!O90="","",IF(DUNDRUM3!O90=4,"X",""))</f>
        <v/>
      </c>
      <c r="J17" s="142"/>
      <c r="K17" s="180" t="str">
        <f>IF(DUNDRUM3!O90="X","X","")</f>
        <v/>
      </c>
      <c r="L17" s="180" t="str">
        <f>IF(DUNDRUM3!O90="","X","")</f>
        <v>X</v>
      </c>
      <c r="M17" s="111"/>
      <c r="N17" s="180" t="str">
        <f>IF(Zelfrapportage!O90="","",IF(Zelfrapportage!O90=0,"X",""))</f>
        <v/>
      </c>
      <c r="O17" s="180" t="str">
        <f>IF(Zelfrapportage!O90="","",IF(Zelfrapportage!O90=1,"X",""))</f>
        <v/>
      </c>
      <c r="P17" s="180" t="str">
        <f>IF(Zelfrapportage!O90="","",IF(Zelfrapportage!O90=2,"X",""))</f>
        <v/>
      </c>
      <c r="Q17" s="180" t="str">
        <f>IF(Zelfrapportage!O90="","",IF(Zelfrapportage!O90=3,"X",""))</f>
        <v/>
      </c>
      <c r="R17" s="180" t="str">
        <f>IF(Zelfrapportage!O90="","",IF(Zelfrapportage!O90=4,"X",""))</f>
        <v/>
      </c>
      <c r="S17" s="125"/>
      <c r="T17" s="111"/>
      <c r="U17" s="143" t="str">
        <f>IF(AH17&gt;9,"",(DUNDRUM3!O90-Zelfrapportage!O90))</f>
        <v/>
      </c>
      <c r="V17" s="144"/>
      <c r="W17" s="111"/>
      <c r="X17" s="145">
        <f>DUNDRUM3!O90</f>
        <v>0</v>
      </c>
      <c r="Y17" s="111"/>
      <c r="Z17" s="111"/>
      <c r="AA17" s="111"/>
      <c r="AB17" s="111"/>
      <c r="AC17" s="111"/>
      <c r="AD17" s="111"/>
      <c r="AE17" s="180" t="str">
        <f>IF(Zelfrapportage!O90="X","X","")</f>
        <v/>
      </c>
      <c r="AF17" s="180" t="str">
        <f>IF(Zelfrapportage!O90="","X","")</f>
        <v>X</v>
      </c>
      <c r="AG17" s="111"/>
      <c r="AH17" s="180" t="str">
        <f>IF(OR(AE17="X",AF17="X",K17="X",L17="X"),"X",(ABS(DUNDRUM3!O90-Zelfrapportage!O90)))</f>
        <v>X</v>
      </c>
      <c r="AI17" s="146"/>
      <c r="AJ17" s="1"/>
      <c r="AK17" s="1"/>
      <c r="AL17" s="1"/>
      <c r="AM17" s="1"/>
      <c r="AN17" s="1"/>
      <c r="AO17" s="1"/>
      <c r="AP17" s="1"/>
      <c r="AQ17" s="1"/>
      <c r="AR17" s="1"/>
      <c r="AS17" s="1"/>
      <c r="AT17" s="1"/>
      <c r="AU17" s="1"/>
      <c r="AV17" s="1"/>
      <c r="AW17" s="1"/>
      <c r="AX17" s="1"/>
      <c r="AY17" s="1"/>
      <c r="AZ17" s="1"/>
      <c r="BA17" s="1"/>
      <c r="BB17" s="1"/>
      <c r="BC17" s="1"/>
      <c r="BD17" s="1"/>
    </row>
    <row r="18" spans="1:56" s="147" customFormat="1" ht="15.45" customHeight="1" x14ac:dyDescent="0.3">
      <c r="A18" s="1"/>
      <c r="B18" s="126"/>
      <c r="C18" s="110" t="s">
        <v>104</v>
      </c>
      <c r="D18" s="111" t="s">
        <v>73</v>
      </c>
      <c r="E18" s="180" t="str">
        <f>IF(DUNDRUM3!O108="","",IF(DUNDRUM3!O108=0,"X",""))</f>
        <v/>
      </c>
      <c r="F18" s="180" t="str">
        <f>IF(DUNDRUM3!O108="","",IF(DUNDRUM3!O108=1,"X",""))</f>
        <v/>
      </c>
      <c r="G18" s="180" t="str">
        <f>IF(DUNDRUM3!O108="","",IF(DUNDRUM3!O108=2,"X",""))</f>
        <v/>
      </c>
      <c r="H18" s="180" t="str">
        <f>IF(DUNDRUM3!O108="","",IF(DUNDRUM3!O108=3,"X",""))</f>
        <v/>
      </c>
      <c r="I18" s="180" t="str">
        <f>IF(DUNDRUM3!O108="","",IF(DUNDRUM3!O108=4,"X",""))</f>
        <v/>
      </c>
      <c r="J18" s="142"/>
      <c r="K18" s="180" t="str">
        <f>IF(DUNDRUM3!O108="X","X","")</f>
        <v/>
      </c>
      <c r="L18" s="180" t="str">
        <f>IF(DUNDRUM3!O108="","X","")</f>
        <v>X</v>
      </c>
      <c r="M18" s="111"/>
      <c r="N18" s="180" t="str">
        <f>IF(Zelfrapportage!O108="","",IF(Zelfrapportage!O108=0,"X",""))</f>
        <v/>
      </c>
      <c r="O18" s="180" t="str">
        <f>IF(Zelfrapportage!O108="","",IF(Zelfrapportage!O108=1,"X",""))</f>
        <v/>
      </c>
      <c r="P18" s="180" t="str">
        <f>IF(Zelfrapportage!O108="","",IF(Zelfrapportage!O108=2,"X",""))</f>
        <v/>
      </c>
      <c r="Q18" s="180" t="str">
        <f>IF(Zelfrapportage!O108="","",IF(Zelfrapportage!O108=3,"X",""))</f>
        <v/>
      </c>
      <c r="R18" s="180" t="str">
        <f>IF(Zelfrapportage!O108="","",IF(Zelfrapportage!O108=4,"X",""))</f>
        <v/>
      </c>
      <c r="S18" s="125"/>
      <c r="T18" s="111"/>
      <c r="U18" s="148" t="str">
        <f>IF(AH18&gt;9, "",(DUNDRUM3!O108-Zelfrapportage!O108))</f>
        <v/>
      </c>
      <c r="V18" s="144"/>
      <c r="W18" s="111"/>
      <c r="X18" s="145">
        <f>DUNDRUM3!O108</f>
        <v>0</v>
      </c>
      <c r="Y18" s="111"/>
      <c r="Z18" s="111"/>
      <c r="AA18" s="111"/>
      <c r="AB18" s="111"/>
      <c r="AC18" s="111"/>
      <c r="AD18" s="111"/>
      <c r="AE18" s="180" t="str">
        <f>IF(Zelfrapportage!O108="X","X","")</f>
        <v/>
      </c>
      <c r="AF18" s="180" t="str">
        <f>IF(Zelfrapportage!O108="","X","")</f>
        <v>X</v>
      </c>
      <c r="AG18" s="111"/>
      <c r="AH18" s="180" t="str">
        <f>IF(OR(AE18="X",AF18="X",K18="X",L18="X"),"X",(ABS(DUNDRUM3!O108-Zelfrapportage!O108)))</f>
        <v>X</v>
      </c>
      <c r="AI18" s="146"/>
      <c r="AJ18" s="1"/>
      <c r="AK18" s="1"/>
      <c r="AL18" s="1"/>
      <c r="AM18" s="1"/>
      <c r="AN18" s="1"/>
      <c r="AO18" s="1"/>
      <c r="AP18" s="1"/>
      <c r="AQ18" s="1"/>
      <c r="AR18" s="1"/>
      <c r="AS18" s="1"/>
      <c r="AT18" s="1"/>
      <c r="AU18" s="1"/>
      <c r="AV18" s="1"/>
      <c r="AW18" s="1"/>
      <c r="AX18" s="1"/>
      <c r="AY18" s="1"/>
      <c r="AZ18" s="1"/>
      <c r="BA18" s="1"/>
      <c r="BB18" s="1"/>
      <c r="BC18" s="1"/>
      <c r="BD18" s="1"/>
    </row>
    <row r="19" spans="1:56" s="147" customFormat="1" ht="15.45" customHeight="1" x14ac:dyDescent="0.3">
      <c r="A19" s="1"/>
      <c r="B19" s="126"/>
      <c r="C19" s="110" t="s">
        <v>105</v>
      </c>
      <c r="D19" s="111" t="s">
        <v>74</v>
      </c>
      <c r="E19" s="180" t="str">
        <f>IF(DUNDRUM3!O126="","",IF(DUNDRUM3!O126=0,"X",""))</f>
        <v/>
      </c>
      <c r="F19" s="180" t="str">
        <f>IF(DUNDRUM3!O126="","",IF(DUNDRUM3!O126=1,"X",""))</f>
        <v/>
      </c>
      <c r="G19" s="180" t="str">
        <f>IF(DUNDRUM3!O126="","",IF(DUNDRUM3!O126=2,"X",""))</f>
        <v/>
      </c>
      <c r="H19" s="180" t="str">
        <f>IF(DUNDRUM3!O126="","",IF(DUNDRUM3!O126=3,"X",""))</f>
        <v/>
      </c>
      <c r="I19" s="180" t="str">
        <f>IF(DUNDRUM3!O126="","",IF(DUNDRUM3!O126=4,"X",""))</f>
        <v/>
      </c>
      <c r="J19" s="142"/>
      <c r="K19" s="180" t="str">
        <f>IF(DUNDRUM3!O126="X","X","")</f>
        <v/>
      </c>
      <c r="L19" s="180" t="str">
        <f>IF(DUNDRUM3!O126="","X","")</f>
        <v>X</v>
      </c>
      <c r="M19" s="111"/>
      <c r="N19" s="180" t="str">
        <f>IF(Zelfrapportage!O126="","",IF(Zelfrapportage!O126=0,"X",""))</f>
        <v/>
      </c>
      <c r="O19" s="180" t="str">
        <f>IF(Zelfrapportage!O126="","",IF(Zelfrapportage!O126=1,"X",""))</f>
        <v/>
      </c>
      <c r="P19" s="180" t="str">
        <f>IF(Zelfrapportage!O126="","",IF(Zelfrapportage!O126=2,"X",""))</f>
        <v/>
      </c>
      <c r="Q19" s="180" t="str">
        <f>IF(Zelfrapportage!O126="","",IF(Zelfrapportage!O126=3,"X",""))</f>
        <v/>
      </c>
      <c r="R19" s="180" t="str">
        <f>IF(Zelfrapportage!O126="","",IF(Zelfrapportage!O126=4,"X",""))</f>
        <v/>
      </c>
      <c r="S19" s="125"/>
      <c r="T19" s="111"/>
      <c r="U19" s="143" t="str">
        <f>IF(AH19&gt;9,"",(DUNDRUM3!O126-Zelfrapportage!O126))</f>
        <v/>
      </c>
      <c r="V19" s="144"/>
      <c r="W19" s="111"/>
      <c r="X19" s="145">
        <f>DUNDRUM3!O126</f>
        <v>0</v>
      </c>
      <c r="Y19" s="111"/>
      <c r="Z19" s="111"/>
      <c r="AA19" s="111"/>
      <c r="AB19" s="111"/>
      <c r="AC19" s="111"/>
      <c r="AD19" s="111"/>
      <c r="AE19" s="180" t="str">
        <f>IF(Zelfrapportage!O126="X","X","")</f>
        <v/>
      </c>
      <c r="AF19" s="180" t="str">
        <f>IF(Zelfrapportage!O126="","X","")</f>
        <v>X</v>
      </c>
      <c r="AG19" s="111"/>
      <c r="AH19" s="180" t="str">
        <f>IF(OR(AE19="X",AF19="X",K19="X",L19="X"),"X",(ABS(DUNDRUM3!O126-Zelfrapportage!O126)))</f>
        <v>X</v>
      </c>
      <c r="AI19" s="146"/>
      <c r="AJ19" s="1"/>
      <c r="AK19" s="1"/>
      <c r="AL19" s="1"/>
      <c r="AM19" s="1"/>
      <c r="AN19" s="1"/>
      <c r="AO19" s="1"/>
      <c r="AP19" s="1"/>
      <c r="AQ19" s="1"/>
      <c r="AR19" s="1"/>
      <c r="AS19" s="1"/>
      <c r="AT19" s="1"/>
      <c r="AU19" s="1"/>
      <c r="AV19" s="1"/>
      <c r="AW19" s="1"/>
      <c r="AX19" s="1"/>
      <c r="AY19" s="1"/>
      <c r="AZ19" s="1"/>
      <c r="BA19" s="1"/>
      <c r="BB19" s="1"/>
      <c r="BC19" s="1"/>
      <c r="BD19" s="1"/>
    </row>
    <row r="20" spans="1:56" ht="15.45" customHeight="1" x14ac:dyDescent="0.25">
      <c r="A20" s="16"/>
      <c r="B20" s="81"/>
      <c r="C20" s="84"/>
      <c r="D20" s="84"/>
      <c r="E20" s="337" t="s">
        <v>69</v>
      </c>
      <c r="F20" s="337"/>
      <c r="G20" s="337"/>
      <c r="H20" s="337"/>
      <c r="I20" s="337"/>
      <c r="J20" s="112"/>
      <c r="K20" s="338" t="s">
        <v>120</v>
      </c>
      <c r="L20" s="338" t="s">
        <v>119</v>
      </c>
      <c r="M20" s="82"/>
      <c r="N20" s="337" t="s">
        <v>70</v>
      </c>
      <c r="O20" s="337"/>
      <c r="P20" s="337"/>
      <c r="Q20" s="337"/>
      <c r="R20" s="337"/>
      <c r="S20" s="82"/>
      <c r="T20" s="82"/>
      <c r="U20" s="131"/>
      <c r="V20" s="127"/>
      <c r="W20" s="82"/>
      <c r="X20" s="130"/>
      <c r="Y20" s="82"/>
      <c r="Z20" s="82"/>
      <c r="AA20" s="82"/>
      <c r="AB20" s="82"/>
      <c r="AC20" s="82"/>
      <c r="AD20" s="82"/>
      <c r="AE20" s="338" t="s">
        <v>120</v>
      </c>
      <c r="AF20" s="338" t="s">
        <v>119</v>
      </c>
      <c r="AG20" s="132"/>
      <c r="AH20" s="82"/>
      <c r="AI20" s="139"/>
      <c r="AZ20" s="16"/>
      <c r="BA20" s="16"/>
      <c r="BB20" s="16"/>
      <c r="BC20" s="16"/>
      <c r="BD20" s="16"/>
    </row>
    <row r="21" spans="1:56" ht="15.45" customHeight="1" x14ac:dyDescent="0.25">
      <c r="A21" s="16"/>
      <c r="B21" s="126"/>
      <c r="C21" s="110"/>
      <c r="D21" s="335" t="s">
        <v>65</v>
      </c>
      <c r="E21" s="337"/>
      <c r="F21" s="337"/>
      <c r="G21" s="337"/>
      <c r="H21" s="337"/>
      <c r="I21" s="337"/>
      <c r="J21" s="112"/>
      <c r="K21" s="338"/>
      <c r="L21" s="338"/>
      <c r="M21" s="82"/>
      <c r="N21" s="337"/>
      <c r="O21" s="337"/>
      <c r="P21" s="337"/>
      <c r="Q21" s="337"/>
      <c r="R21" s="337"/>
      <c r="S21" s="112"/>
      <c r="T21" s="82"/>
      <c r="U21" s="112" t="s">
        <v>71</v>
      </c>
      <c r="V21" s="127"/>
      <c r="W21" s="82"/>
      <c r="X21" s="130"/>
      <c r="Y21" s="82"/>
      <c r="Z21" s="82"/>
      <c r="AA21" s="82"/>
      <c r="AB21" s="82"/>
      <c r="AC21" s="82"/>
      <c r="AD21" s="82"/>
      <c r="AE21" s="338"/>
      <c r="AF21" s="338"/>
      <c r="AG21" s="82"/>
      <c r="AH21" s="353" t="s">
        <v>71</v>
      </c>
      <c r="AI21" s="139"/>
      <c r="AZ21" s="16"/>
      <c r="BA21" s="16"/>
      <c r="BB21" s="16"/>
      <c r="BC21" s="16"/>
      <c r="BD21" s="16"/>
    </row>
    <row r="22" spans="1:56" ht="15.45" customHeight="1" x14ac:dyDescent="0.25">
      <c r="A22" s="16"/>
      <c r="B22" s="129"/>
      <c r="C22" s="111"/>
      <c r="D22" s="335"/>
      <c r="E22" s="112">
        <v>0</v>
      </c>
      <c r="F22" s="112">
        <v>1</v>
      </c>
      <c r="G22" s="112">
        <v>2</v>
      </c>
      <c r="H22" s="112">
        <v>3</v>
      </c>
      <c r="I22" s="112">
        <v>4</v>
      </c>
      <c r="J22" s="112"/>
      <c r="K22" s="339"/>
      <c r="L22" s="339"/>
      <c r="M22" s="82"/>
      <c r="N22" s="112">
        <v>0</v>
      </c>
      <c r="O22" s="112">
        <v>1</v>
      </c>
      <c r="P22" s="112">
        <v>2</v>
      </c>
      <c r="Q22" s="112">
        <v>3</v>
      </c>
      <c r="R22" s="112">
        <v>4</v>
      </c>
      <c r="S22" s="112"/>
      <c r="T22" s="82"/>
      <c r="U22" s="112"/>
      <c r="V22" s="127"/>
      <c r="W22" s="82"/>
      <c r="X22" s="130"/>
      <c r="Y22" s="82"/>
      <c r="Z22" s="82"/>
      <c r="AA22" s="82"/>
      <c r="AB22" s="82"/>
      <c r="AC22" s="82"/>
      <c r="AD22" s="82"/>
      <c r="AE22" s="339"/>
      <c r="AF22" s="339"/>
      <c r="AG22" s="82"/>
      <c r="AH22" s="353"/>
      <c r="AI22" s="139"/>
      <c r="AZ22" s="16"/>
      <c r="BA22" s="16"/>
      <c r="BB22" s="16"/>
      <c r="BC22" s="16"/>
      <c r="BD22" s="16"/>
    </row>
    <row r="23" spans="1:56" s="147" customFormat="1" ht="15.45" customHeight="1" x14ac:dyDescent="0.3">
      <c r="A23" s="1"/>
      <c r="B23" s="126"/>
      <c r="C23" s="110" t="s">
        <v>52</v>
      </c>
      <c r="D23" s="111" t="s">
        <v>57</v>
      </c>
      <c r="E23" s="180" t="str">
        <f>IF(DUNDRUM4!O18="","",IF(DUNDRUM4!O18=0,"X",""))</f>
        <v/>
      </c>
      <c r="F23" s="180" t="str">
        <f>IF(DUNDRUM4!O18="","",IF(DUNDRUM4!O18=1,"X",""))</f>
        <v/>
      </c>
      <c r="G23" s="180" t="str">
        <f>IF(DUNDRUM4!O18="","",IF(DUNDRUM4!O18=2,"X",""))</f>
        <v/>
      </c>
      <c r="H23" s="180" t="str">
        <f>IF(DUNDRUM4!O18="","",IF(DUNDRUM4!O18=3,"X",""))</f>
        <v/>
      </c>
      <c r="I23" s="180" t="str">
        <f>IF(DUNDRUM4!O18="","",IF(DUNDRUM4!O18=4,"X",""))</f>
        <v/>
      </c>
      <c r="J23" s="125"/>
      <c r="K23" s="180" t="str">
        <f>IF(DUNDRUM4!O18="X","X","")</f>
        <v/>
      </c>
      <c r="L23" s="180" t="str">
        <f>IF(DUNDRUM4!O18="","X","")</f>
        <v>X</v>
      </c>
      <c r="M23" s="111"/>
      <c r="N23" s="180" t="str">
        <f>IF(Zelfrapportage!O144="","",IF(Zelfrapportage!O144=0,"X",""))</f>
        <v/>
      </c>
      <c r="O23" s="180" t="str">
        <f>IF(Zelfrapportage!O144="","",IF(Zelfrapportage!O144=1,"X",""))</f>
        <v/>
      </c>
      <c r="P23" s="180" t="str">
        <f>IF(Zelfrapportage!O144="","",IF(Zelfrapportage!O144=2,"X",""))</f>
        <v/>
      </c>
      <c r="Q23" s="180" t="str">
        <f>IF(Zelfrapportage!O144="","",IF(Zelfrapportage!O144=3,"X",""))</f>
        <v/>
      </c>
      <c r="R23" s="180" t="str">
        <f>IF(Zelfrapportage!O144="","",IF(Zelfrapportage!O144=4,"X",""))</f>
        <v/>
      </c>
      <c r="S23" s="125"/>
      <c r="T23" s="111"/>
      <c r="U23" s="143" t="str">
        <f>IF(AH23&gt;9,"",(DUNDRUM4!O18-Zelfrapportage!O144))</f>
        <v/>
      </c>
      <c r="V23" s="144"/>
      <c r="W23" s="111"/>
      <c r="X23" s="145"/>
      <c r="Y23" s="111"/>
      <c r="Z23" s="111"/>
      <c r="AA23" s="111"/>
      <c r="AB23" s="111"/>
      <c r="AC23" s="111"/>
      <c r="AD23" s="111"/>
      <c r="AE23" s="180" t="str">
        <f>IF(Zelfrapportage!O144="X","X","")</f>
        <v/>
      </c>
      <c r="AF23" s="180" t="str">
        <f>IF(Zelfrapportage!O144="","X","")</f>
        <v>X</v>
      </c>
      <c r="AG23" s="111"/>
      <c r="AH23" s="180" t="str">
        <f>IF(OR(AE23="X",AF23="X",K23="X",L23="X"),"X",(ABS(DUNDRUM4!O18-Zelfrapportage!O144)))</f>
        <v>X</v>
      </c>
      <c r="AI23" s="146"/>
      <c r="AJ23" s="1"/>
      <c r="AK23" s="1"/>
      <c r="AL23" s="1"/>
      <c r="AM23" s="1"/>
      <c r="AN23" s="1"/>
      <c r="AO23" s="1"/>
      <c r="AP23" s="1"/>
      <c r="AQ23" s="1"/>
      <c r="AR23" s="1"/>
      <c r="AS23" s="1"/>
      <c r="AT23" s="1"/>
      <c r="AU23" s="1"/>
      <c r="AV23" s="1"/>
      <c r="AW23" s="1"/>
      <c r="AX23" s="1"/>
      <c r="AY23" s="1"/>
      <c r="AZ23" s="1"/>
      <c r="BA23" s="1"/>
      <c r="BB23" s="1"/>
      <c r="BC23" s="1"/>
      <c r="BD23" s="1"/>
    </row>
    <row r="24" spans="1:56" s="147" customFormat="1" ht="15.45" customHeight="1" x14ac:dyDescent="0.3">
      <c r="A24" s="1"/>
      <c r="B24" s="126"/>
      <c r="C24" s="110" t="s">
        <v>53</v>
      </c>
      <c r="D24" s="111" t="s">
        <v>58</v>
      </c>
      <c r="E24" s="180" t="str">
        <f>IF(DUNDRUM4!O36="","",IF(DUNDRUM4!O36=0,"X",""))</f>
        <v/>
      </c>
      <c r="F24" s="180" t="str">
        <f>IF(DUNDRUM4!O36="","",IF(DUNDRUM4!O36=1,"X",""))</f>
        <v/>
      </c>
      <c r="G24" s="180" t="str">
        <f>IF(DUNDRUM4!O36="","",IF(DUNDRUM4!O36=2,"X",""))</f>
        <v/>
      </c>
      <c r="H24" s="180" t="str">
        <f>IF(DUNDRUM4!O36="","",IF(DUNDRUM4!O36=3,"X",""))</f>
        <v/>
      </c>
      <c r="I24" s="180" t="str">
        <f>IF(DUNDRUM4!O36="","",IF(DUNDRUM4!O36=4,"X",""))</f>
        <v/>
      </c>
      <c r="J24" s="125"/>
      <c r="K24" s="180" t="str">
        <f>IF(DUNDRUM4!O36="X","X","")</f>
        <v/>
      </c>
      <c r="L24" s="180" t="str">
        <f>IF(DUNDRUM4!O36="","X","")</f>
        <v>X</v>
      </c>
      <c r="M24" s="111"/>
      <c r="N24" s="180" t="str">
        <f>IF(Zelfrapportage!O162="","",IF(Zelfrapportage!O162=0,"X",""))</f>
        <v/>
      </c>
      <c r="O24" s="180" t="str">
        <f>IF(Zelfrapportage!O162="","",IF(Zelfrapportage!O162=1,"X",""))</f>
        <v/>
      </c>
      <c r="P24" s="180" t="str">
        <f>IF(Zelfrapportage!O162="","",IF(Zelfrapportage!O162=2,"X",""))</f>
        <v/>
      </c>
      <c r="Q24" s="180" t="str">
        <f>IF(Zelfrapportage!O162="","",IF(Zelfrapportage!O162=3,"X",""))</f>
        <v/>
      </c>
      <c r="R24" s="180" t="str">
        <f>IF(Zelfrapportage!O162="","",IF(Zelfrapportage!O162=4,"X",""))</f>
        <v/>
      </c>
      <c r="S24" s="125"/>
      <c r="T24" s="111"/>
      <c r="U24" s="143" t="str">
        <f>IF(AH24&gt;9,"",(DUNDRUM4!O36-Zelfrapportage!O162))</f>
        <v/>
      </c>
      <c r="V24" s="144"/>
      <c r="W24" s="111"/>
      <c r="X24" s="145"/>
      <c r="Y24" s="111"/>
      <c r="Z24" s="111"/>
      <c r="AA24" s="111"/>
      <c r="AB24" s="111"/>
      <c r="AC24" s="111"/>
      <c r="AD24" s="111"/>
      <c r="AE24" s="180" t="str">
        <f>IF(Zelfrapportage!O162="X","X","")</f>
        <v/>
      </c>
      <c r="AF24" s="180" t="str">
        <f>IF(Zelfrapportage!O162="","X","")</f>
        <v>X</v>
      </c>
      <c r="AG24" s="111"/>
      <c r="AH24" s="180" t="str">
        <f>IF(OR(AE24="X",AF24="X",K24="X",L24="X"),"X",(ABS(DUNDRUM4!O36-Zelfrapportage!O162)))</f>
        <v>X</v>
      </c>
      <c r="AI24" s="146"/>
      <c r="AJ24" s="1"/>
      <c r="AK24" s="1"/>
      <c r="AL24" s="1"/>
      <c r="AM24" s="1"/>
      <c r="AN24" s="1"/>
      <c r="AO24" s="1"/>
      <c r="AP24" s="1"/>
      <c r="AQ24" s="1"/>
      <c r="AR24" s="1"/>
      <c r="AS24" s="1"/>
      <c r="AT24" s="1"/>
      <c r="AU24" s="1"/>
      <c r="AV24" s="1"/>
      <c r="AW24" s="1"/>
      <c r="AX24" s="1"/>
      <c r="AY24" s="1"/>
      <c r="AZ24" s="1"/>
      <c r="BA24" s="1"/>
      <c r="BB24" s="1"/>
      <c r="BC24" s="1"/>
      <c r="BD24" s="1"/>
    </row>
    <row r="25" spans="1:56" s="147" customFormat="1" ht="15.45" customHeight="1" x14ac:dyDescent="0.3">
      <c r="A25" s="1"/>
      <c r="B25" s="126"/>
      <c r="C25" s="110" t="s">
        <v>54</v>
      </c>
      <c r="D25" s="111" t="s">
        <v>75</v>
      </c>
      <c r="E25" s="180" t="str">
        <f>IF(DUNDRUM4!O54="","",IF(DUNDRUM4!O54=0,"X",""))</f>
        <v/>
      </c>
      <c r="F25" s="180" t="str">
        <f>IF(DUNDRUM4!O54="","",IF(DUNDRUM4!O54=1,"X",""))</f>
        <v/>
      </c>
      <c r="G25" s="180" t="str">
        <f>IF(DUNDRUM4!O54="","",IF(DUNDRUM4!O54=2,"X",""))</f>
        <v/>
      </c>
      <c r="H25" s="180" t="str">
        <f>IF(DUNDRUM4!O54="","",IF(DUNDRUM4!O54=3,"X",""))</f>
        <v/>
      </c>
      <c r="I25" s="180" t="str">
        <f>IF(DUNDRUM4!O54="","",IF(DUNDRUM4!O54=4,"X",""))</f>
        <v/>
      </c>
      <c r="J25" s="125"/>
      <c r="K25" s="180" t="str">
        <f>IF(DUNDRUM4!O54="X","X","")</f>
        <v/>
      </c>
      <c r="L25" s="180" t="str">
        <f>IF(DUNDRUM4!O54="","X","")</f>
        <v>X</v>
      </c>
      <c r="M25" s="111"/>
      <c r="N25" s="180" t="str">
        <f>IF(Zelfrapportage!O180="","",IF(Zelfrapportage!O180=0,"X",""))</f>
        <v/>
      </c>
      <c r="O25" s="180" t="str">
        <f>IF(Zelfrapportage!O180="","",IF(Zelfrapportage!O180=1,"X",""))</f>
        <v/>
      </c>
      <c r="P25" s="180" t="str">
        <f>IF(Zelfrapportage!O180="","",IF(Zelfrapportage!O180=2,"X",""))</f>
        <v/>
      </c>
      <c r="Q25" s="180" t="str">
        <f>IF(Zelfrapportage!O180="","",IF(Zelfrapportage!O180=3,"X",""))</f>
        <v/>
      </c>
      <c r="R25" s="180" t="str">
        <f>IF(Zelfrapportage!O180="","",IF(Zelfrapportage!O180=4,"X",""))</f>
        <v/>
      </c>
      <c r="S25" s="125"/>
      <c r="T25" s="111"/>
      <c r="U25" s="143" t="str">
        <f>IF(AH25&gt;9,"",(DUNDRUM4!O54-Zelfrapportage!O180))</f>
        <v/>
      </c>
      <c r="V25" s="144"/>
      <c r="W25" s="111"/>
      <c r="X25" s="145"/>
      <c r="Y25" s="111"/>
      <c r="Z25" s="111"/>
      <c r="AA25" s="111"/>
      <c r="AB25" s="111"/>
      <c r="AC25" s="111"/>
      <c r="AD25" s="111"/>
      <c r="AE25" s="180" t="str">
        <f>IF(Zelfrapportage!O180="X","X","")</f>
        <v/>
      </c>
      <c r="AF25" s="180" t="str">
        <f>IF(Zelfrapportage!O180="","X","")</f>
        <v>X</v>
      </c>
      <c r="AG25" s="111"/>
      <c r="AH25" s="180" t="str">
        <f>IF(OR(AE25="X",AF25="X",K25="X",L25="X"),"X",(ABS(DUNDRUM4!O54-Zelfrapportage!O180)))</f>
        <v>X</v>
      </c>
      <c r="AI25" s="146"/>
      <c r="AJ25" s="1"/>
      <c r="AK25" s="1"/>
      <c r="AL25" s="1"/>
      <c r="AM25" s="1"/>
      <c r="AN25" s="1"/>
      <c r="AO25" s="1"/>
      <c r="AP25" s="1"/>
      <c r="AQ25" s="1"/>
      <c r="AR25" s="1"/>
      <c r="AS25" s="1"/>
      <c r="AT25" s="1"/>
      <c r="AU25" s="1"/>
      <c r="AV25" s="1"/>
      <c r="AW25" s="1"/>
      <c r="AX25" s="1"/>
      <c r="AY25" s="1"/>
      <c r="AZ25" s="1"/>
      <c r="BA25" s="1"/>
      <c r="BB25" s="1"/>
      <c r="BC25" s="1"/>
      <c r="BD25" s="1"/>
    </row>
    <row r="26" spans="1:56" s="147" customFormat="1" ht="15.45" customHeight="1" x14ac:dyDescent="0.3">
      <c r="A26" s="1"/>
      <c r="B26" s="126"/>
      <c r="C26" s="110" t="s">
        <v>60</v>
      </c>
      <c r="D26" s="111" t="s">
        <v>59</v>
      </c>
      <c r="E26" s="180" t="str">
        <f>IF(DUNDRUM4!O72="","",IF(DUNDRUM4!O72=0,"X",""))</f>
        <v/>
      </c>
      <c r="F26" s="180" t="str">
        <f>IF(DUNDRUM4!O72="","",IF(DUNDRUM4!O72=1,"X",""))</f>
        <v/>
      </c>
      <c r="G26" s="180" t="str">
        <f>IF(DUNDRUM4!O72="","",IF(DUNDRUM4!O72=2,"X",""))</f>
        <v/>
      </c>
      <c r="H26" s="180" t="str">
        <f>IF(DUNDRUM4!O72="","",IF(DUNDRUM4!O72=3,"X",""))</f>
        <v/>
      </c>
      <c r="I26" s="180" t="str">
        <f>IF(DUNDRUM4!O72="","",IF(DUNDRUM4!O72=4,"X",""))</f>
        <v/>
      </c>
      <c r="J26" s="125"/>
      <c r="K26" s="180" t="str">
        <f>IF(DUNDRUM4!O72="X","X","")</f>
        <v/>
      </c>
      <c r="L26" s="180" t="str">
        <f>IF(DUNDRUM4!O72="","X","")</f>
        <v>X</v>
      </c>
      <c r="M26" s="111"/>
      <c r="N26" s="180" t="str">
        <f>IF(Zelfrapportage!O198="","",IF(Zelfrapportage!O198=0,"X",""))</f>
        <v/>
      </c>
      <c r="O26" s="180" t="str">
        <f>IF(Zelfrapportage!O198="","",IF(Zelfrapportage!O198=1,"X",""))</f>
        <v/>
      </c>
      <c r="P26" s="180" t="str">
        <f>IF(Zelfrapportage!O198="","",IF(Zelfrapportage!O198=2,"X",""))</f>
        <v/>
      </c>
      <c r="Q26" s="180" t="str">
        <f>IF(Zelfrapportage!O198="","",IF(Zelfrapportage!O198=3,"X",""))</f>
        <v/>
      </c>
      <c r="R26" s="180" t="str">
        <f>IF(Zelfrapportage!O198="","",IF(Zelfrapportage!O198=4,"X",""))</f>
        <v/>
      </c>
      <c r="S26" s="125"/>
      <c r="T26" s="111"/>
      <c r="U26" s="143" t="str">
        <f>IF(AH26&gt;9,"",(DUNDRUM4!O72-Zelfrapportage!O198))</f>
        <v/>
      </c>
      <c r="V26" s="144"/>
      <c r="W26" s="111"/>
      <c r="X26" s="125"/>
      <c r="Y26" s="111"/>
      <c r="Z26" s="111"/>
      <c r="AA26" s="111"/>
      <c r="AB26" s="111"/>
      <c r="AC26" s="111"/>
      <c r="AD26" s="111"/>
      <c r="AE26" s="180" t="str">
        <f>IF(Zelfrapportage!O198="X","X","")</f>
        <v/>
      </c>
      <c r="AF26" s="180" t="str">
        <f>IF(Zelfrapportage!O198="","X","")</f>
        <v>X</v>
      </c>
      <c r="AG26" s="111"/>
      <c r="AH26" s="180" t="str">
        <f>IF(OR(AE26="X",AF26="X",K26="X",L26="X"),"X",(ABS(DUNDRUM4!O72-Zelfrapportage!O198)))</f>
        <v>X</v>
      </c>
      <c r="AI26" s="146"/>
      <c r="AJ26" s="1"/>
      <c r="AK26" s="1"/>
      <c r="AL26" s="1"/>
      <c r="AM26" s="1"/>
      <c r="AN26" s="1"/>
      <c r="AO26" s="1"/>
      <c r="AP26" s="1"/>
      <c r="AQ26" s="1"/>
      <c r="AR26" s="1"/>
      <c r="AS26" s="1"/>
      <c r="AT26" s="1"/>
      <c r="AU26" s="1"/>
      <c r="AV26" s="1"/>
      <c r="AW26" s="1"/>
      <c r="AX26" s="1"/>
      <c r="AY26" s="1"/>
      <c r="AZ26" s="1"/>
      <c r="BA26" s="1"/>
      <c r="BB26" s="1"/>
      <c r="BC26" s="1"/>
      <c r="BD26" s="1"/>
    </row>
    <row r="27" spans="1:56" s="147" customFormat="1" ht="15.45" customHeight="1" x14ac:dyDescent="0.3">
      <c r="A27" s="1"/>
      <c r="B27" s="126"/>
      <c r="C27" s="110" t="s">
        <v>61</v>
      </c>
      <c r="D27" s="111" t="s">
        <v>76</v>
      </c>
      <c r="E27" s="180" t="str">
        <f>IF(DUNDRUM4!O90="","",IF(DUNDRUM4!O90=0,"X",""))</f>
        <v/>
      </c>
      <c r="F27" s="180" t="str">
        <f>IF(DUNDRUM4!O90="","",IF(DUNDRUM4!O90=1,"X",""))</f>
        <v/>
      </c>
      <c r="G27" s="180" t="str">
        <f>IF(DUNDRUM4!O90="","",IF(DUNDRUM4!O90=2,"X",""))</f>
        <v/>
      </c>
      <c r="H27" s="180" t="str">
        <f>IF(DUNDRUM4!O90="","",IF(DUNDRUM4!O90=3,"X",""))</f>
        <v/>
      </c>
      <c r="I27" s="180" t="str">
        <f>IF(DUNDRUM4!O90="","",IF(DUNDRUM4!O90=4,"X",""))</f>
        <v/>
      </c>
      <c r="J27" s="125"/>
      <c r="K27" s="180" t="str">
        <f>IF(DUNDRUM4!O90="X","X","")</f>
        <v/>
      </c>
      <c r="L27" s="180" t="str">
        <f>IF(DUNDRUM4!O90="","X","")</f>
        <v>X</v>
      </c>
      <c r="M27" s="111"/>
      <c r="N27" s="180" t="str">
        <f>IF(Zelfrapportage!O216="","",IF(Zelfrapportage!O216=0,"X",""))</f>
        <v/>
      </c>
      <c r="O27" s="180" t="str">
        <f>IF(Zelfrapportage!O216="","",IF(Zelfrapportage!O216=1,"X",""))</f>
        <v/>
      </c>
      <c r="P27" s="180" t="str">
        <f>IF(Zelfrapportage!O216="","",IF(Zelfrapportage!O216=2,"X",""))</f>
        <v/>
      </c>
      <c r="Q27" s="180" t="str">
        <f>IF(Zelfrapportage!O216="","",IF(Zelfrapportage!O216=3,"X",""))</f>
        <v/>
      </c>
      <c r="R27" s="180" t="str">
        <f>IF(Zelfrapportage!O216="","",IF(Zelfrapportage!O216=4,"X",""))</f>
        <v/>
      </c>
      <c r="S27" s="125"/>
      <c r="T27" s="111"/>
      <c r="U27" s="143" t="str">
        <f>IF(AH27&gt;9,"",(DUNDRUM4!O90-Zelfrapportage!O216))</f>
        <v/>
      </c>
      <c r="V27" s="144"/>
      <c r="W27" s="111"/>
      <c r="X27" s="125"/>
      <c r="Y27" s="111"/>
      <c r="Z27" s="111"/>
      <c r="AA27" s="111"/>
      <c r="AB27" s="111"/>
      <c r="AC27" s="111"/>
      <c r="AD27" s="111"/>
      <c r="AE27" s="180" t="str">
        <f>IF(Zelfrapportage!O216="X","X","")</f>
        <v/>
      </c>
      <c r="AF27" s="180" t="str">
        <f>IF(Zelfrapportage!O216="","X","")</f>
        <v>X</v>
      </c>
      <c r="AG27" s="111"/>
      <c r="AH27" s="180" t="str">
        <f>IF(OR(AE27="X",AF27="X",K27="X",L27="X"),"X",(ABS(DUNDRUM4!O90-Zelfrapportage!O216)))</f>
        <v>X</v>
      </c>
      <c r="AI27" s="146"/>
      <c r="AJ27" s="1"/>
      <c r="AK27" s="1"/>
      <c r="AL27" s="1"/>
      <c r="AM27" s="1"/>
      <c r="AN27" s="1"/>
      <c r="AO27" s="1"/>
      <c r="AP27" s="1"/>
      <c r="AQ27" s="1"/>
      <c r="AR27" s="1"/>
      <c r="AS27" s="1"/>
      <c r="AT27" s="1"/>
      <c r="AU27" s="1"/>
      <c r="AV27" s="1"/>
      <c r="AW27" s="1"/>
      <c r="AX27" s="1"/>
      <c r="AY27" s="1"/>
      <c r="AZ27" s="1"/>
      <c r="BA27" s="1"/>
      <c r="BB27" s="1"/>
      <c r="BC27" s="1"/>
      <c r="BD27" s="1"/>
    </row>
    <row r="28" spans="1:56" s="147" customFormat="1" ht="15.45" customHeight="1" x14ac:dyDescent="0.3">
      <c r="A28" s="1"/>
      <c r="B28" s="126"/>
      <c r="C28" s="110" t="s">
        <v>62</v>
      </c>
      <c r="D28" s="111" t="s">
        <v>107</v>
      </c>
      <c r="E28" s="180" t="str">
        <f>IF(DUNDRUM4!O108="","",IF(DUNDRUM4!O108=0,"X",""))</f>
        <v/>
      </c>
      <c r="F28" s="180" t="str">
        <f>IF(DUNDRUM4!O108="","",IF(DUNDRUM4!O108=1,"X",""))</f>
        <v/>
      </c>
      <c r="G28" s="180" t="str">
        <f>IF(DUNDRUM4!O108="","",IF(DUNDRUM4!O108=2,"X",""))</f>
        <v/>
      </c>
      <c r="H28" s="180" t="str">
        <f>IF(DUNDRUM4!O108="","",IF(DUNDRUM4!O108=3,"X",""))</f>
        <v/>
      </c>
      <c r="I28" s="180" t="str">
        <f>IF(DUNDRUM4!O108="","",IF(DUNDRUM4!O108=4,"X",""))</f>
        <v/>
      </c>
      <c r="J28" s="125"/>
      <c r="K28" s="180" t="str">
        <f>IF(DUNDRUM4!O108="X","X","")</f>
        <v/>
      </c>
      <c r="L28" s="180" t="str">
        <f>IF(DUNDRUM4!O108="","X","")</f>
        <v>X</v>
      </c>
      <c r="M28" s="111"/>
      <c r="N28" s="180" t="str">
        <f>IF(Zelfrapportage!O234="","",IF(Zelfrapportage!O234=0,"X",""))</f>
        <v/>
      </c>
      <c r="O28" s="180" t="str">
        <f>IF(Zelfrapportage!O234="","",IF(Zelfrapportage!O234=1,"X",""))</f>
        <v/>
      </c>
      <c r="P28" s="180" t="str">
        <f>IF(Zelfrapportage!O234="","",IF(Zelfrapportage!O234=2,"X",""))</f>
        <v/>
      </c>
      <c r="Q28" s="180" t="str">
        <f>IF(Zelfrapportage!O234="","",IF(Zelfrapportage!O234=3,"X",""))</f>
        <v/>
      </c>
      <c r="R28" s="180" t="str">
        <f>IF(Zelfrapportage!O234="","",IF(Zelfrapportage!O234=4,"X",""))</f>
        <v/>
      </c>
      <c r="S28" s="125"/>
      <c r="T28" s="111"/>
      <c r="U28" s="143" t="str">
        <f>IF(AH28&gt;9,"",(DUNDRUM4!O108-Zelfrapportage!O234))</f>
        <v/>
      </c>
      <c r="V28" s="144"/>
      <c r="W28" s="111"/>
      <c r="X28" s="145">
        <f>DUNDRUM4!O18</f>
        <v>0</v>
      </c>
      <c r="Y28" s="111"/>
      <c r="Z28" s="111"/>
      <c r="AA28" s="111"/>
      <c r="AB28" s="111"/>
      <c r="AC28" s="111"/>
      <c r="AD28" s="111"/>
      <c r="AE28" s="180" t="str">
        <f>IF(Zelfrapportage!O234="X","X","")</f>
        <v/>
      </c>
      <c r="AF28" s="180" t="str">
        <f>IF(Zelfrapportage!O234="","X","")</f>
        <v>X</v>
      </c>
      <c r="AG28" s="111"/>
      <c r="AH28" s="180" t="str">
        <f>IF(OR(AE28="X",AF28="X",K28="X",L28="X"),"X",(ABS(DUNDRUM4!O108-Zelfrapportage!O234)))</f>
        <v>X</v>
      </c>
      <c r="AI28" s="146"/>
      <c r="AJ28" s="1"/>
      <c r="AK28" s="1"/>
      <c r="AL28" s="1"/>
      <c r="AM28" s="1"/>
      <c r="AN28" s="1"/>
      <c r="AO28" s="1"/>
      <c r="AP28" s="1"/>
      <c r="AQ28" s="1"/>
      <c r="AR28" s="1"/>
      <c r="AS28" s="1"/>
      <c r="AT28" s="1"/>
      <c r="AU28" s="1"/>
      <c r="AV28" s="1"/>
      <c r="AW28" s="1"/>
      <c r="AX28" s="1"/>
      <c r="AY28" s="1"/>
      <c r="AZ28" s="1"/>
      <c r="BA28" s="1"/>
      <c r="BB28" s="1"/>
      <c r="BC28" s="1"/>
      <c r="BD28" s="1"/>
    </row>
    <row r="29" spans="1:56" s="147" customFormat="1" ht="15.45" customHeight="1" x14ac:dyDescent="0.3">
      <c r="A29" s="1"/>
      <c r="B29" s="126"/>
      <c r="C29" s="110" t="s">
        <v>63</v>
      </c>
      <c r="D29" s="111" t="s">
        <v>64</v>
      </c>
      <c r="E29" s="180" t="str">
        <f>IF(DUNDRUM4!O126="","",IF(DUNDRUM4!O126=0,"X",""))</f>
        <v/>
      </c>
      <c r="F29" s="180" t="str">
        <f>IF(DUNDRUM4!O126="","",IF(DUNDRUM4!O126=1,"X",""))</f>
        <v/>
      </c>
      <c r="G29" s="180" t="str">
        <f>IF(DUNDRUM4!O126="","",IF(DUNDRUM4!O126=2,"X",""))</f>
        <v/>
      </c>
      <c r="H29" s="180" t="str">
        <f>IF(DUNDRUM4!O126="","",IF(DUNDRUM4!O126=3,"X",""))</f>
        <v/>
      </c>
      <c r="I29" s="180" t="str">
        <f>IF(DUNDRUM4!O126="","",IF(DUNDRUM4!O126=4,"X",""))</f>
        <v/>
      </c>
      <c r="J29" s="125"/>
      <c r="K29" s="180" t="str">
        <f>IF(DUNDRUM4!O126="X","X","")</f>
        <v/>
      </c>
      <c r="L29" s="180" t="str">
        <f>IF(DUNDRUM4!O126="","X","")</f>
        <v>X</v>
      </c>
      <c r="M29" s="111"/>
      <c r="N29" s="180" t="str">
        <f>IF(Zelfrapportage!O252="","",IF(Zelfrapportage!O252=0,"X",""))</f>
        <v/>
      </c>
      <c r="O29" s="180" t="str">
        <f>IF(Zelfrapportage!O252="","",IF(Zelfrapportage!O252=1,"X",""))</f>
        <v/>
      </c>
      <c r="P29" s="180" t="str">
        <f>IF(Zelfrapportage!O252="","",IF(Zelfrapportage!O252=2,"X",""))</f>
        <v/>
      </c>
      <c r="Q29" s="180" t="str">
        <f>IF(Zelfrapportage!O252="","",IF(Zelfrapportage!O252=3,"X",""))</f>
        <v/>
      </c>
      <c r="R29" s="180" t="str">
        <f>IF(Zelfrapportage!O252="","",IF(Zelfrapportage!O252=4,"X",""))</f>
        <v/>
      </c>
      <c r="S29" s="125"/>
      <c r="T29" s="111"/>
      <c r="U29" s="143" t="str">
        <f>IF(AH29&gt;9,"",(DUNDRUM4!O126-Zelfrapportage!O252))</f>
        <v/>
      </c>
      <c r="V29" s="144"/>
      <c r="W29" s="111"/>
      <c r="X29" s="145">
        <f>DUNDRUM4!O36</f>
        <v>0</v>
      </c>
      <c r="Y29" s="111"/>
      <c r="Z29" s="111"/>
      <c r="AA29" s="111"/>
      <c r="AB29" s="111"/>
      <c r="AC29" s="111"/>
      <c r="AD29" s="111"/>
      <c r="AE29" s="180" t="str">
        <f>IF(Zelfrapportage!O252="X","X","")</f>
        <v/>
      </c>
      <c r="AF29" s="180" t="str">
        <f>IF(Zelfrapportage!O252="","X","")</f>
        <v>X</v>
      </c>
      <c r="AG29" s="111"/>
      <c r="AH29" s="180" t="str">
        <f>IF(OR(AE29="X",AF29="X",K29="X",L29="X"),"X",(ABS(DUNDRUM4!O126-Zelfrapportage!O252)))</f>
        <v>X</v>
      </c>
      <c r="AI29" s="146"/>
      <c r="AJ29" s="1"/>
      <c r="AK29" s="1"/>
      <c r="AL29" s="1"/>
      <c r="AM29" s="1"/>
      <c r="AN29" s="1"/>
      <c r="AO29" s="1"/>
      <c r="AP29" s="1"/>
      <c r="AQ29" s="1"/>
      <c r="AR29" s="1"/>
      <c r="AS29" s="1"/>
      <c r="AT29" s="1"/>
      <c r="AU29" s="1"/>
      <c r="AV29" s="1"/>
      <c r="AW29" s="1"/>
      <c r="AX29" s="1"/>
      <c r="AY29" s="1"/>
      <c r="AZ29" s="1"/>
      <c r="BA29" s="1"/>
      <c r="BB29" s="1"/>
      <c r="BC29" s="1"/>
      <c r="BD29" s="1"/>
    </row>
    <row r="30" spans="1:56" ht="15.45" customHeight="1" x14ac:dyDescent="0.25">
      <c r="A30" s="16"/>
      <c r="B30" s="123"/>
      <c r="C30" s="82"/>
      <c r="D30" s="82"/>
      <c r="E30" s="82"/>
      <c r="F30" s="82"/>
      <c r="G30" s="82"/>
      <c r="H30" s="82"/>
      <c r="I30" s="82"/>
      <c r="J30" s="82"/>
      <c r="K30" s="82"/>
      <c r="L30" s="82"/>
      <c r="M30" s="82"/>
      <c r="N30" s="82"/>
      <c r="O30" s="82"/>
      <c r="P30" s="82"/>
      <c r="Q30" s="82"/>
      <c r="R30" s="112"/>
      <c r="S30" s="82"/>
      <c r="T30" s="130">
        <f>DUNDRUM4!O72</f>
        <v>0</v>
      </c>
      <c r="U30" s="82"/>
      <c r="V30" s="82"/>
      <c r="W30" s="82"/>
      <c r="X30" s="82"/>
      <c r="Y30" s="82"/>
      <c r="Z30" s="82"/>
      <c r="AA30" s="82"/>
      <c r="AB30" s="82"/>
      <c r="AC30" s="82"/>
      <c r="AD30" s="82"/>
      <c r="AE30" s="82"/>
      <c r="AF30" s="82"/>
      <c r="AG30" s="82"/>
      <c r="AH30" s="125"/>
      <c r="AI30" s="139"/>
      <c r="AZ30" s="16"/>
    </row>
    <row r="31" spans="1:56" ht="15.45" customHeight="1" x14ac:dyDescent="0.25">
      <c r="A31" s="16"/>
      <c r="B31" s="123"/>
      <c r="C31" s="82"/>
      <c r="D31" s="82"/>
      <c r="E31" s="82"/>
      <c r="F31" s="82"/>
      <c r="G31" s="82"/>
      <c r="H31" s="82"/>
      <c r="I31" s="82"/>
      <c r="J31" s="157"/>
      <c r="K31" s="338" t="s">
        <v>558</v>
      </c>
      <c r="L31" s="338"/>
      <c r="M31" s="338"/>
      <c r="N31" s="82"/>
      <c r="O31" s="82"/>
      <c r="P31" s="82"/>
      <c r="Q31" s="82"/>
      <c r="R31" s="112"/>
      <c r="S31" s="82"/>
      <c r="T31" s="130"/>
      <c r="U31" s="82"/>
      <c r="V31" s="82"/>
      <c r="W31" s="82"/>
      <c r="X31" s="82"/>
      <c r="Y31" s="82"/>
      <c r="Z31" s="82"/>
      <c r="AA31" s="82"/>
      <c r="AB31" s="82"/>
      <c r="AC31" s="82"/>
      <c r="AD31" s="82"/>
      <c r="AE31" s="82"/>
      <c r="AF31" s="82"/>
      <c r="AG31" s="82"/>
      <c r="AH31" s="125"/>
      <c r="AI31" s="139"/>
      <c r="AZ31" s="16"/>
    </row>
    <row r="32" spans="1:56" ht="15.45" customHeight="1" x14ac:dyDescent="0.25">
      <c r="A32" s="16"/>
      <c r="B32" s="123"/>
      <c r="C32" s="82"/>
      <c r="D32" s="84" t="s">
        <v>623</v>
      </c>
      <c r="E32" s="354"/>
      <c r="F32" s="354"/>
      <c r="G32" s="354"/>
      <c r="H32" s="354"/>
      <c r="I32" s="354"/>
      <c r="J32" s="157"/>
      <c r="K32" s="176"/>
      <c r="L32" s="176"/>
      <c r="M32" s="176"/>
      <c r="N32" s="82"/>
      <c r="O32" s="82"/>
      <c r="P32" s="82"/>
      <c r="Q32" s="82"/>
      <c r="R32" s="112"/>
      <c r="S32" s="82"/>
      <c r="T32" s="130"/>
      <c r="U32" s="82"/>
      <c r="V32" s="82"/>
      <c r="W32" s="82"/>
      <c r="X32" s="82"/>
      <c r="Y32" s="82"/>
      <c r="Z32" s="82"/>
      <c r="AA32" s="82"/>
      <c r="AB32" s="82"/>
      <c r="AC32" s="82"/>
      <c r="AD32" s="82"/>
      <c r="AE32" s="82"/>
      <c r="AF32" s="82"/>
      <c r="AG32" s="82"/>
      <c r="AH32" s="125"/>
      <c r="AI32" s="139"/>
      <c r="AL32" s="163" t="s">
        <v>617</v>
      </c>
      <c r="AZ32" s="16"/>
    </row>
    <row r="33" spans="1:52" ht="15.45" customHeight="1" x14ac:dyDescent="0.25">
      <c r="A33" s="16"/>
      <c r="B33" s="123"/>
      <c r="C33" s="82"/>
      <c r="D33" s="84"/>
      <c r="E33" s="82"/>
      <c r="F33" s="82"/>
      <c r="G33" s="82"/>
      <c r="H33" s="82"/>
      <c r="I33" s="82"/>
      <c r="J33" s="157"/>
      <c r="K33" s="177" t="s">
        <v>556</v>
      </c>
      <c r="L33" s="111"/>
      <c r="M33" s="125" t="s">
        <v>557</v>
      </c>
      <c r="N33" s="82"/>
      <c r="O33" s="82"/>
      <c r="P33" s="82"/>
      <c r="Q33" s="82"/>
      <c r="R33" s="112"/>
      <c r="S33" s="82"/>
      <c r="T33" s="130"/>
      <c r="U33" s="82"/>
      <c r="V33" s="82"/>
      <c r="W33" s="82"/>
      <c r="X33" s="82"/>
      <c r="Y33" s="82"/>
      <c r="Z33" s="82"/>
      <c r="AA33" s="82"/>
      <c r="AB33" s="82"/>
      <c r="AC33" s="82"/>
      <c r="AD33" s="82"/>
      <c r="AE33" s="82"/>
      <c r="AF33" s="82"/>
      <c r="AG33" s="82"/>
      <c r="AH33" s="125"/>
      <c r="AI33" s="139"/>
      <c r="AL33" s="163" t="s">
        <v>618</v>
      </c>
      <c r="AZ33" s="16"/>
    </row>
    <row r="34" spans="1:52" ht="6.45" customHeight="1" x14ac:dyDescent="0.25">
      <c r="A34" s="16"/>
      <c r="B34" s="123"/>
      <c r="C34" s="82"/>
      <c r="D34" s="82"/>
      <c r="E34" s="82"/>
      <c r="F34" s="82"/>
      <c r="G34" s="82"/>
      <c r="H34" s="82"/>
      <c r="I34" s="82"/>
      <c r="J34" s="82"/>
      <c r="K34" s="82"/>
      <c r="L34" s="82"/>
      <c r="M34" s="82"/>
      <c r="N34" s="82"/>
      <c r="O34" s="82"/>
      <c r="P34" s="82"/>
      <c r="Q34" s="82"/>
      <c r="R34" s="112"/>
      <c r="S34" s="82"/>
      <c r="T34" s="130"/>
      <c r="U34" s="82"/>
      <c r="V34" s="82"/>
      <c r="W34" s="82"/>
      <c r="X34" s="82"/>
      <c r="Y34" s="82"/>
      <c r="Z34" s="82"/>
      <c r="AA34" s="82"/>
      <c r="AB34" s="82"/>
      <c r="AC34" s="82"/>
      <c r="AD34" s="82"/>
      <c r="AE34" s="82"/>
      <c r="AF34" s="82"/>
      <c r="AG34" s="82"/>
      <c r="AH34" s="125"/>
      <c r="AI34" s="139"/>
      <c r="AL34" s="163" t="s">
        <v>625</v>
      </c>
      <c r="AZ34" s="16"/>
    </row>
    <row r="35" spans="1:52" ht="15.6" customHeight="1" x14ac:dyDescent="0.25">
      <c r="A35" s="16"/>
      <c r="B35" s="123"/>
      <c r="C35" s="82"/>
      <c r="D35" s="187" t="s">
        <v>643</v>
      </c>
      <c r="E35" s="170"/>
      <c r="F35" s="170"/>
      <c r="G35" s="169"/>
      <c r="H35" s="170"/>
      <c r="I35" s="170"/>
      <c r="J35" s="170"/>
      <c r="K35" s="170"/>
      <c r="L35" s="85"/>
      <c r="M35" s="82"/>
      <c r="N35" s="82"/>
      <c r="O35" s="82"/>
      <c r="P35" s="82"/>
      <c r="Q35" s="82"/>
      <c r="R35" s="112"/>
      <c r="S35" s="82"/>
      <c r="T35" s="130"/>
      <c r="U35" s="82"/>
      <c r="V35" s="82"/>
      <c r="W35" s="82"/>
      <c r="X35" s="82"/>
      <c r="Y35" s="82"/>
      <c r="Z35" s="82"/>
      <c r="AA35" s="82"/>
      <c r="AB35" s="82"/>
      <c r="AC35" s="82"/>
      <c r="AD35" s="82"/>
      <c r="AE35" s="82"/>
      <c r="AF35" s="82"/>
      <c r="AG35" s="82"/>
      <c r="AH35" s="125"/>
      <c r="AI35" s="139"/>
      <c r="AL35" s="163" t="s">
        <v>619</v>
      </c>
      <c r="AZ35" s="16"/>
    </row>
    <row r="36" spans="1:52" ht="15.6" customHeight="1" x14ac:dyDescent="0.25">
      <c r="A36" s="16"/>
      <c r="B36" s="123"/>
      <c r="C36" s="82"/>
      <c r="D36" s="169"/>
      <c r="E36" s="170"/>
      <c r="F36" s="170"/>
      <c r="G36" s="169"/>
      <c r="H36" s="170"/>
      <c r="I36" s="170"/>
      <c r="J36" s="170"/>
      <c r="K36" s="170"/>
      <c r="L36" s="85"/>
      <c r="M36" s="82"/>
      <c r="N36" s="82"/>
      <c r="O36" s="82"/>
      <c r="P36" s="82"/>
      <c r="Q36" s="82"/>
      <c r="R36" s="112"/>
      <c r="S36" s="82"/>
      <c r="T36" s="130"/>
      <c r="U36" s="82"/>
      <c r="V36" s="82"/>
      <c r="W36" s="82"/>
      <c r="X36" s="82"/>
      <c r="Y36" s="82"/>
      <c r="Z36" s="82"/>
      <c r="AA36" s="82"/>
      <c r="AB36" s="82"/>
      <c r="AC36" s="82"/>
      <c r="AD36" s="82"/>
      <c r="AE36" s="82"/>
      <c r="AF36" s="82"/>
      <c r="AG36" s="82"/>
      <c r="AH36" s="125"/>
      <c r="AI36" s="139"/>
      <c r="AL36" s="163" t="s">
        <v>620</v>
      </c>
      <c r="AZ36" s="16"/>
    </row>
    <row r="37" spans="1:52" ht="15.6" customHeight="1" x14ac:dyDescent="0.25">
      <c r="A37" s="16"/>
      <c r="B37" s="123"/>
      <c r="C37" s="82"/>
      <c r="D37" s="169"/>
      <c r="E37" s="170"/>
      <c r="F37" s="170"/>
      <c r="G37" s="169"/>
      <c r="H37" s="170"/>
      <c r="I37" s="170"/>
      <c r="J37" s="170"/>
      <c r="K37" s="170"/>
      <c r="L37" s="85"/>
      <c r="M37" s="82"/>
      <c r="N37" s="82"/>
      <c r="O37" s="82"/>
      <c r="P37" s="82"/>
      <c r="Q37" s="82"/>
      <c r="R37" s="112"/>
      <c r="S37" s="82"/>
      <c r="T37" s="130"/>
      <c r="U37" s="82"/>
      <c r="V37" s="82"/>
      <c r="W37" s="82"/>
      <c r="X37" s="82"/>
      <c r="Y37" s="82"/>
      <c r="Z37" s="82"/>
      <c r="AA37" s="82"/>
      <c r="AB37" s="82"/>
      <c r="AC37" s="82"/>
      <c r="AD37" s="82"/>
      <c r="AE37" s="82"/>
      <c r="AF37" s="82"/>
      <c r="AG37" s="82"/>
      <c r="AH37" s="125"/>
      <c r="AI37" s="139"/>
      <c r="AL37" s="163"/>
      <c r="AZ37" s="16"/>
    </row>
    <row r="38" spans="1:52" ht="15.6" customHeight="1" x14ac:dyDescent="0.25">
      <c r="A38" s="16"/>
      <c r="B38" s="123"/>
      <c r="C38" s="82"/>
      <c r="D38" s="169"/>
      <c r="E38" s="170"/>
      <c r="F38" s="170"/>
      <c r="G38" s="169"/>
      <c r="H38" s="170"/>
      <c r="I38" s="170"/>
      <c r="J38" s="170"/>
      <c r="K38" s="170"/>
      <c r="L38" s="85"/>
      <c r="M38" s="82"/>
      <c r="N38" s="82"/>
      <c r="O38" s="82"/>
      <c r="P38" s="82"/>
      <c r="Q38" s="82"/>
      <c r="R38" s="112"/>
      <c r="S38" s="82"/>
      <c r="T38" s="130"/>
      <c r="U38" s="82"/>
      <c r="V38" s="82"/>
      <c r="W38" s="82"/>
      <c r="X38" s="82"/>
      <c r="Y38" s="82"/>
      <c r="Z38" s="82"/>
      <c r="AA38" s="82"/>
      <c r="AB38" s="82"/>
      <c r="AC38" s="82"/>
      <c r="AD38" s="82"/>
      <c r="AE38" s="82"/>
      <c r="AF38" s="82"/>
      <c r="AG38" s="82"/>
      <c r="AH38" s="125"/>
      <c r="AI38" s="139"/>
      <c r="AL38" s="163"/>
      <c r="AZ38" s="16"/>
    </row>
    <row r="39" spans="1:52" ht="15.6" customHeight="1" x14ac:dyDescent="0.25">
      <c r="A39" s="16"/>
      <c r="B39" s="123"/>
      <c r="C39" s="82"/>
      <c r="D39" s="169"/>
      <c r="E39" s="170"/>
      <c r="F39" s="170"/>
      <c r="G39" s="169"/>
      <c r="H39" s="170"/>
      <c r="I39" s="170"/>
      <c r="J39" s="170"/>
      <c r="K39" s="170"/>
      <c r="L39" s="85"/>
      <c r="M39" s="82"/>
      <c r="N39" s="82"/>
      <c r="O39" s="82"/>
      <c r="P39" s="82"/>
      <c r="Q39" s="82"/>
      <c r="R39" s="112"/>
      <c r="S39" s="82"/>
      <c r="T39" s="130"/>
      <c r="U39" s="82"/>
      <c r="V39" s="82"/>
      <c r="W39" s="82"/>
      <c r="X39" s="82"/>
      <c r="Y39" s="82"/>
      <c r="Z39" s="82"/>
      <c r="AA39" s="82"/>
      <c r="AB39" s="82"/>
      <c r="AC39" s="82"/>
      <c r="AD39" s="82"/>
      <c r="AE39" s="82"/>
      <c r="AF39" s="82"/>
      <c r="AG39" s="82"/>
      <c r="AH39" s="125"/>
      <c r="AI39" s="139"/>
      <c r="AL39" s="163" t="s">
        <v>10</v>
      </c>
      <c r="AZ39" s="16"/>
    </row>
    <row r="40" spans="1:52" ht="15.6" customHeight="1" x14ac:dyDescent="0.25">
      <c r="A40" s="16"/>
      <c r="B40" s="123"/>
      <c r="C40" s="82"/>
      <c r="D40" s="169"/>
      <c r="E40" s="170"/>
      <c r="F40" s="170"/>
      <c r="G40" s="169"/>
      <c r="H40" s="170"/>
      <c r="I40" s="170"/>
      <c r="J40" s="170"/>
      <c r="K40" s="170"/>
      <c r="L40" s="85"/>
      <c r="M40" s="82"/>
      <c r="N40" s="82"/>
      <c r="O40" s="82"/>
      <c r="P40" s="82"/>
      <c r="Q40" s="82"/>
      <c r="R40" s="112"/>
      <c r="S40" s="82"/>
      <c r="T40" s="130"/>
      <c r="U40" s="82"/>
      <c r="V40" s="82"/>
      <c r="W40" s="82"/>
      <c r="X40" s="82"/>
      <c r="Y40" s="82"/>
      <c r="Z40" s="82"/>
      <c r="AA40" s="82"/>
      <c r="AB40" s="82"/>
      <c r="AC40" s="82"/>
      <c r="AD40" s="82"/>
      <c r="AE40" s="82"/>
      <c r="AF40" s="82"/>
      <c r="AG40" s="82"/>
      <c r="AH40" s="125"/>
      <c r="AI40" s="139"/>
      <c r="AL40" s="163"/>
      <c r="AZ40" s="16"/>
    </row>
    <row r="41" spans="1:52" ht="15.6" customHeight="1" x14ac:dyDescent="0.25">
      <c r="A41" s="16"/>
      <c r="B41" s="123"/>
      <c r="C41" s="82"/>
      <c r="D41" s="169"/>
      <c r="E41" s="170"/>
      <c r="F41" s="170"/>
      <c r="G41" s="169"/>
      <c r="H41" s="170"/>
      <c r="I41" s="170"/>
      <c r="J41" s="170"/>
      <c r="K41" s="170"/>
      <c r="L41" s="170"/>
      <c r="M41" s="82"/>
      <c r="N41" s="82"/>
      <c r="O41" s="82"/>
      <c r="P41" s="82"/>
      <c r="Q41" s="82"/>
      <c r="R41" s="112"/>
      <c r="S41" s="82"/>
      <c r="T41" s="130"/>
      <c r="U41" s="82"/>
      <c r="V41" s="82"/>
      <c r="W41" s="82"/>
      <c r="X41" s="82"/>
      <c r="Y41" s="82"/>
      <c r="Z41" s="82"/>
      <c r="AA41" s="82"/>
      <c r="AB41" s="82"/>
      <c r="AC41" s="82"/>
      <c r="AD41" s="82"/>
      <c r="AE41" s="82"/>
      <c r="AF41" s="82"/>
      <c r="AG41" s="82"/>
      <c r="AH41" s="125"/>
      <c r="AI41" s="139"/>
      <c r="AL41" s="163"/>
      <c r="AZ41" s="16"/>
    </row>
    <row r="42" spans="1:52" ht="15" customHeight="1" x14ac:dyDescent="0.25">
      <c r="A42" s="16"/>
      <c r="B42" s="123"/>
      <c r="C42" s="82"/>
      <c r="D42" s="195" t="s">
        <v>672</v>
      </c>
      <c r="E42" s="170"/>
      <c r="F42" s="170"/>
      <c r="G42" s="169"/>
      <c r="H42" s="170"/>
      <c r="I42" s="170"/>
      <c r="J42" s="170"/>
      <c r="K42" s="170"/>
      <c r="L42" s="170"/>
      <c r="M42" s="82"/>
      <c r="N42" s="82"/>
      <c r="O42" s="82"/>
      <c r="P42" s="82"/>
      <c r="Q42" s="82"/>
      <c r="R42" s="112"/>
      <c r="S42" s="82"/>
      <c r="T42" s="130"/>
      <c r="U42" s="82"/>
      <c r="V42" s="82"/>
      <c r="W42" s="82"/>
      <c r="X42" s="82"/>
      <c r="Y42" s="82"/>
      <c r="Z42" s="82"/>
      <c r="AA42" s="82"/>
      <c r="AB42" s="82"/>
      <c r="AC42" s="82"/>
      <c r="AD42" s="82"/>
      <c r="AE42" s="82"/>
      <c r="AF42" s="82"/>
      <c r="AG42" s="82"/>
      <c r="AH42" s="125"/>
      <c r="AI42" s="139"/>
      <c r="AL42" s="163"/>
      <c r="AZ42" s="16"/>
    </row>
    <row r="43" spans="1:52" ht="15.45" customHeight="1" x14ac:dyDescent="0.25">
      <c r="A43" s="16"/>
      <c r="B43" s="123"/>
      <c r="C43" s="82"/>
      <c r="D43" s="187"/>
      <c r="E43" s="82"/>
      <c r="F43" s="82"/>
      <c r="G43" s="82"/>
      <c r="H43" s="82"/>
      <c r="I43" s="82"/>
      <c r="J43" s="82"/>
      <c r="K43" s="82"/>
      <c r="L43" s="82"/>
      <c r="M43" s="82"/>
      <c r="N43" s="82"/>
      <c r="O43" s="82"/>
      <c r="P43" s="82"/>
      <c r="Q43" s="82"/>
      <c r="R43" s="112"/>
      <c r="S43" s="82"/>
      <c r="T43" s="130"/>
      <c r="U43" s="82"/>
      <c r="V43" s="82"/>
      <c r="W43" s="82"/>
      <c r="X43" s="82"/>
      <c r="Y43" s="82"/>
      <c r="Z43" s="82"/>
      <c r="AA43" s="82"/>
      <c r="AB43" s="82"/>
      <c r="AC43" s="82"/>
      <c r="AD43" s="82"/>
      <c r="AE43" s="82"/>
      <c r="AF43" s="82"/>
      <c r="AG43" s="82"/>
      <c r="AH43" s="125"/>
      <c r="AI43" s="139"/>
      <c r="AL43" s="163"/>
      <c r="AZ43" s="16"/>
    </row>
    <row r="44" spans="1:52" ht="15.45" customHeight="1" x14ac:dyDescent="0.25">
      <c r="A44" s="16"/>
      <c r="B44" s="123"/>
      <c r="C44" s="82"/>
      <c r="D44" s="84"/>
      <c r="E44" s="82"/>
      <c r="F44" s="82"/>
      <c r="G44" s="82"/>
      <c r="H44" s="82"/>
      <c r="I44" s="82"/>
      <c r="J44" s="82"/>
      <c r="K44" s="82"/>
      <c r="L44" s="82"/>
      <c r="M44" s="82"/>
      <c r="N44" s="82"/>
      <c r="O44" s="82"/>
      <c r="P44" s="82"/>
      <c r="Q44" s="82"/>
      <c r="R44" s="112"/>
      <c r="S44" s="82"/>
      <c r="T44" s="130"/>
      <c r="U44" s="82"/>
      <c r="V44" s="82"/>
      <c r="W44" s="82"/>
      <c r="X44" s="82"/>
      <c r="Y44" s="82"/>
      <c r="Z44" s="82"/>
      <c r="AA44" s="82"/>
      <c r="AB44" s="82"/>
      <c r="AC44" s="82"/>
      <c r="AD44" s="82"/>
      <c r="AE44" s="82"/>
      <c r="AF44" s="82"/>
      <c r="AG44" s="82"/>
      <c r="AH44" s="125"/>
      <c r="AI44" s="139"/>
      <c r="AL44" s="15"/>
      <c r="AZ44" s="16"/>
    </row>
    <row r="45" spans="1:52" ht="15.45" customHeight="1" x14ac:dyDescent="0.25">
      <c r="A45" s="16"/>
      <c r="B45" s="123"/>
      <c r="C45" s="82"/>
      <c r="D45" s="84"/>
      <c r="E45" s="82"/>
      <c r="F45" s="82"/>
      <c r="G45" s="82"/>
      <c r="H45" s="82"/>
      <c r="I45" s="82"/>
      <c r="J45" s="82"/>
      <c r="K45" s="82"/>
      <c r="L45" s="82"/>
      <c r="M45" s="82"/>
      <c r="N45" s="82"/>
      <c r="O45" s="82"/>
      <c r="P45" s="82"/>
      <c r="Q45" s="82"/>
      <c r="R45" s="112"/>
      <c r="S45" s="82"/>
      <c r="T45" s="130"/>
      <c r="U45" s="82"/>
      <c r="V45" s="82"/>
      <c r="W45" s="82"/>
      <c r="X45" s="82"/>
      <c r="Y45" s="82"/>
      <c r="Z45" s="82"/>
      <c r="AA45" s="82"/>
      <c r="AB45" s="82"/>
      <c r="AC45" s="82"/>
      <c r="AD45" s="82"/>
      <c r="AE45" s="82"/>
      <c r="AF45" s="82"/>
      <c r="AG45" s="82"/>
      <c r="AH45" s="125"/>
      <c r="AI45" s="139"/>
      <c r="AZ45" s="16"/>
    </row>
    <row r="46" spans="1:52" ht="15.45" customHeight="1" x14ac:dyDescent="0.25">
      <c r="A46" s="16"/>
      <c r="B46" s="123"/>
      <c r="C46" s="82"/>
      <c r="D46" s="84"/>
      <c r="E46" s="82"/>
      <c r="F46" s="82"/>
      <c r="G46" s="82"/>
      <c r="H46" s="82"/>
      <c r="I46" s="82"/>
      <c r="J46" s="82"/>
      <c r="K46" s="82"/>
      <c r="L46" s="82"/>
      <c r="M46" s="82"/>
      <c r="N46" s="82"/>
      <c r="O46" s="82"/>
      <c r="P46" s="82"/>
      <c r="Q46" s="82"/>
      <c r="R46" s="112"/>
      <c r="S46" s="82"/>
      <c r="T46" s="130"/>
      <c r="U46" s="82"/>
      <c r="V46" s="82"/>
      <c r="W46" s="82"/>
      <c r="X46" s="82"/>
      <c r="Y46" s="82"/>
      <c r="Z46" s="82"/>
      <c r="AA46" s="82"/>
      <c r="AB46" s="82"/>
      <c r="AC46" s="82"/>
      <c r="AD46" s="82"/>
      <c r="AE46" s="82"/>
      <c r="AF46" s="82"/>
      <c r="AG46" s="82"/>
      <c r="AH46" s="125"/>
      <c r="AI46" s="139"/>
      <c r="AZ46" s="16"/>
    </row>
    <row r="47" spans="1:52" ht="15.45" customHeight="1" x14ac:dyDescent="0.25">
      <c r="A47" s="16"/>
      <c r="B47" s="123"/>
      <c r="C47" s="82"/>
      <c r="D47" s="84"/>
      <c r="E47" s="82"/>
      <c r="F47" s="82"/>
      <c r="G47" s="82"/>
      <c r="H47" s="82"/>
      <c r="I47" s="82"/>
      <c r="J47" s="82"/>
      <c r="K47" s="82"/>
      <c r="L47" s="82"/>
      <c r="M47" s="82"/>
      <c r="N47" s="82"/>
      <c r="O47" s="82"/>
      <c r="P47" s="82"/>
      <c r="Q47" s="82"/>
      <c r="R47" s="112"/>
      <c r="S47" s="82"/>
      <c r="T47" s="130"/>
      <c r="U47" s="82"/>
      <c r="V47" s="82"/>
      <c r="W47" s="82"/>
      <c r="X47" s="82"/>
      <c r="Y47" s="82"/>
      <c r="Z47" s="82"/>
      <c r="AA47" s="82"/>
      <c r="AB47" s="82"/>
      <c r="AC47" s="82"/>
      <c r="AD47" s="82"/>
      <c r="AE47" s="82"/>
      <c r="AF47" s="82"/>
      <c r="AG47" s="82"/>
      <c r="AH47" s="125"/>
      <c r="AI47" s="139"/>
      <c r="AZ47" s="16"/>
    </row>
    <row r="48" spans="1:52" ht="15.45" customHeight="1" x14ac:dyDescent="0.25">
      <c r="A48" s="16"/>
      <c r="B48" s="123"/>
      <c r="C48" s="82"/>
      <c r="D48" s="84"/>
      <c r="E48" s="82"/>
      <c r="F48" s="82"/>
      <c r="G48" s="82"/>
      <c r="H48" s="82"/>
      <c r="I48" s="82"/>
      <c r="J48" s="82"/>
      <c r="K48" s="82"/>
      <c r="L48" s="82"/>
      <c r="M48" s="82"/>
      <c r="N48" s="82"/>
      <c r="O48" s="82"/>
      <c r="P48" s="82"/>
      <c r="Q48" s="82"/>
      <c r="R48" s="112"/>
      <c r="S48" s="82"/>
      <c r="T48" s="130"/>
      <c r="U48" s="82"/>
      <c r="V48" s="82"/>
      <c r="W48" s="82"/>
      <c r="X48" s="82"/>
      <c r="Y48" s="82"/>
      <c r="Z48" s="82"/>
      <c r="AA48" s="82"/>
      <c r="AB48" s="82"/>
      <c r="AC48" s="82"/>
      <c r="AD48" s="82"/>
      <c r="AE48" s="82"/>
      <c r="AF48" s="82"/>
      <c r="AG48" s="82"/>
      <c r="AH48" s="125"/>
      <c r="AI48" s="139"/>
      <c r="AZ48" s="16"/>
    </row>
    <row r="49" spans="1:52" ht="15.45" customHeight="1" x14ac:dyDescent="0.25">
      <c r="A49" s="16"/>
      <c r="B49" s="123"/>
      <c r="C49" s="82"/>
      <c r="D49" s="84"/>
      <c r="E49" s="82"/>
      <c r="F49" s="82"/>
      <c r="G49" s="82"/>
      <c r="H49" s="82"/>
      <c r="I49" s="82"/>
      <c r="J49" s="82"/>
      <c r="K49" s="82"/>
      <c r="L49" s="82"/>
      <c r="M49" s="82"/>
      <c r="N49" s="82"/>
      <c r="O49" s="82"/>
      <c r="P49" s="82"/>
      <c r="Q49" s="82"/>
      <c r="R49" s="112"/>
      <c r="S49" s="82"/>
      <c r="T49" s="130"/>
      <c r="U49" s="82"/>
      <c r="V49" s="82"/>
      <c r="W49" s="82"/>
      <c r="X49" s="82"/>
      <c r="Y49" s="82"/>
      <c r="Z49" s="82"/>
      <c r="AA49" s="82"/>
      <c r="AB49" s="82"/>
      <c r="AC49" s="82"/>
      <c r="AD49" s="82"/>
      <c r="AE49" s="82"/>
      <c r="AF49" s="82"/>
      <c r="AG49" s="82"/>
      <c r="AH49" s="125"/>
      <c r="AI49" s="139"/>
      <c r="AZ49" s="16"/>
    </row>
    <row r="50" spans="1:52" ht="15.45" customHeight="1" x14ac:dyDescent="0.25">
      <c r="A50" s="16"/>
      <c r="B50" s="123"/>
      <c r="C50" s="82"/>
      <c r="D50" s="84"/>
      <c r="E50" s="82"/>
      <c r="F50" s="82"/>
      <c r="G50" s="82"/>
      <c r="H50" s="82"/>
      <c r="I50" s="82"/>
      <c r="J50" s="82"/>
      <c r="K50" s="82"/>
      <c r="L50" s="82"/>
      <c r="M50" s="82"/>
      <c r="N50" s="82"/>
      <c r="O50" s="82"/>
      <c r="P50" s="82"/>
      <c r="Q50" s="82"/>
      <c r="R50" s="112"/>
      <c r="S50" s="82"/>
      <c r="T50" s="130"/>
      <c r="U50" s="82"/>
      <c r="V50" s="82"/>
      <c r="W50" s="82"/>
      <c r="X50" s="82"/>
      <c r="Y50" s="82"/>
      <c r="Z50" s="82"/>
      <c r="AA50" s="82"/>
      <c r="AB50" s="82"/>
      <c r="AC50" s="82"/>
      <c r="AD50" s="82"/>
      <c r="AE50" s="82"/>
      <c r="AF50" s="82"/>
      <c r="AG50" s="82"/>
      <c r="AH50" s="125"/>
      <c r="AI50" s="139"/>
      <c r="AZ50" s="16"/>
    </row>
    <row r="51" spans="1:52" ht="15.45" customHeight="1" x14ac:dyDescent="0.25">
      <c r="A51" s="16"/>
      <c r="B51" s="123"/>
      <c r="C51" s="82"/>
      <c r="D51" s="82"/>
      <c r="E51" s="82"/>
      <c r="F51" s="82"/>
      <c r="G51" s="82"/>
      <c r="H51" s="82"/>
      <c r="I51" s="82"/>
      <c r="J51" s="82"/>
      <c r="K51" s="82"/>
      <c r="L51" s="82"/>
      <c r="M51" s="82"/>
      <c r="N51" s="82"/>
      <c r="O51" s="82"/>
      <c r="P51" s="82"/>
      <c r="Q51" s="82"/>
      <c r="R51" s="112"/>
      <c r="S51" s="82"/>
      <c r="T51" s="130"/>
      <c r="U51" s="82"/>
      <c r="V51" s="82"/>
      <c r="W51" s="82"/>
      <c r="X51" s="82"/>
      <c r="Y51" s="82"/>
      <c r="Z51" s="82"/>
      <c r="AA51" s="82"/>
      <c r="AB51" s="82"/>
      <c r="AC51" s="82"/>
      <c r="AD51" s="82"/>
      <c r="AE51" s="82"/>
      <c r="AF51" s="82"/>
      <c r="AG51" s="82"/>
      <c r="AH51" s="125"/>
      <c r="AI51" s="139"/>
      <c r="AZ51" s="16"/>
    </row>
    <row r="52" spans="1:52" ht="15.45" customHeight="1" x14ac:dyDescent="0.25">
      <c r="A52" s="16"/>
      <c r="B52" s="123"/>
      <c r="C52" s="82"/>
      <c r="D52" s="82"/>
      <c r="E52" s="82"/>
      <c r="F52" s="82"/>
      <c r="G52" s="82"/>
      <c r="H52" s="82"/>
      <c r="I52" s="82"/>
      <c r="J52" s="82"/>
      <c r="K52" s="82"/>
      <c r="L52" s="82"/>
      <c r="M52" s="82"/>
      <c r="N52" s="82"/>
      <c r="O52" s="82"/>
      <c r="P52" s="82"/>
      <c r="Q52" s="82"/>
      <c r="R52" s="112"/>
      <c r="S52" s="82"/>
      <c r="T52" s="130"/>
      <c r="U52" s="82"/>
      <c r="V52" s="82"/>
      <c r="W52" s="82"/>
      <c r="X52" s="82"/>
      <c r="Y52" s="82"/>
      <c r="Z52" s="82"/>
      <c r="AA52" s="82"/>
      <c r="AB52" s="82"/>
      <c r="AC52" s="82"/>
      <c r="AD52" s="82"/>
      <c r="AE52" s="82"/>
      <c r="AF52" s="82"/>
      <c r="AG52" s="82"/>
      <c r="AH52" s="125"/>
      <c r="AI52" s="139"/>
      <c r="AZ52" s="16"/>
    </row>
    <row r="53" spans="1:52" ht="15.45" customHeight="1" x14ac:dyDescent="0.25">
      <c r="A53" s="16"/>
      <c r="B53" s="133"/>
      <c r="C53" s="134"/>
      <c r="D53" s="134"/>
      <c r="E53" s="134"/>
      <c r="F53" s="134"/>
      <c r="G53" s="134"/>
      <c r="H53" s="134"/>
      <c r="I53" s="134"/>
      <c r="J53" s="134"/>
      <c r="K53" s="134"/>
      <c r="L53" s="134"/>
      <c r="M53" s="134"/>
      <c r="N53" s="134"/>
      <c r="O53" s="134"/>
      <c r="P53" s="134"/>
      <c r="Q53" s="134"/>
      <c r="R53" s="134"/>
      <c r="S53" s="134"/>
      <c r="T53" s="134">
        <f>DUNDRUM4!O90</f>
        <v>0</v>
      </c>
      <c r="U53" s="134"/>
      <c r="V53" s="134"/>
      <c r="W53" s="134"/>
      <c r="X53" s="134"/>
      <c r="Y53" s="134"/>
      <c r="Z53" s="134"/>
      <c r="AA53" s="134"/>
      <c r="AB53" s="134"/>
      <c r="AC53" s="134"/>
      <c r="AD53" s="134"/>
      <c r="AE53" s="134"/>
      <c r="AF53" s="134"/>
      <c r="AG53" s="134"/>
      <c r="AH53" s="135"/>
      <c r="AI53" s="140"/>
      <c r="AZ53" s="16"/>
    </row>
    <row r="54" spans="1:52" x14ac:dyDescent="0.25">
      <c r="A54" s="16"/>
      <c r="B54" s="16"/>
      <c r="C54" s="16"/>
      <c r="D54" s="16"/>
      <c r="E54" s="16"/>
      <c r="F54" s="16"/>
      <c r="G54" s="16"/>
      <c r="H54" s="16"/>
      <c r="I54" s="16"/>
      <c r="J54" s="16"/>
      <c r="K54" s="16"/>
      <c r="L54" s="16"/>
      <c r="M54" s="16"/>
      <c r="N54" s="16"/>
      <c r="O54" s="16"/>
      <c r="P54" s="16"/>
      <c r="Q54" s="16"/>
      <c r="R54" s="16"/>
      <c r="T54" s="120">
        <f>DUNDRUM4!O108</f>
        <v>0</v>
      </c>
      <c r="U54" s="16"/>
      <c r="AZ54" s="16"/>
    </row>
    <row r="55" spans="1:52" s="16" customFormat="1" x14ac:dyDescent="0.25">
      <c r="T55" s="120">
        <f>DUNDRUM4!O126</f>
        <v>0</v>
      </c>
    </row>
    <row r="56" spans="1:52" s="16" customFormat="1" x14ac:dyDescent="0.25">
      <c r="I56" s="121"/>
      <c r="T56" s="120"/>
    </row>
    <row r="57" spans="1:52" s="16" customFormat="1" x14ac:dyDescent="0.25">
      <c r="T57" s="120"/>
    </row>
    <row r="58" spans="1:52" s="16" customFormat="1" x14ac:dyDescent="0.25">
      <c r="T58" s="119"/>
    </row>
    <row r="59" spans="1:52" s="16" customFormat="1" x14ac:dyDescent="0.25">
      <c r="T59" s="119"/>
    </row>
    <row r="60" spans="1:52" s="16" customFormat="1" x14ac:dyDescent="0.25">
      <c r="T60" s="119"/>
    </row>
    <row r="61" spans="1:52" s="16" customFormat="1" x14ac:dyDescent="0.25">
      <c r="T61" s="119"/>
    </row>
    <row r="62" spans="1:52" s="16" customFormat="1" x14ac:dyDescent="0.25">
      <c r="T62" s="119"/>
    </row>
    <row r="63" spans="1:52" s="16" customFormat="1" x14ac:dyDescent="0.25"/>
    <row r="64" spans="1:52" s="16" customFormat="1" x14ac:dyDescent="0.25"/>
    <row r="65" s="16" customFormat="1" x14ac:dyDescent="0.25"/>
    <row r="66" s="16" customFormat="1" x14ac:dyDescent="0.25"/>
    <row r="67" s="16" customFormat="1" x14ac:dyDescent="0.25"/>
    <row r="68" s="16" customFormat="1" x14ac:dyDescent="0.25"/>
    <row r="69" s="16" customFormat="1" x14ac:dyDescent="0.25"/>
    <row r="70" s="16" customFormat="1" x14ac:dyDescent="0.25"/>
    <row r="71" s="16" customFormat="1" x14ac:dyDescent="0.25"/>
    <row r="72" s="16" customFormat="1" x14ac:dyDescent="0.25"/>
    <row r="73" s="16" customFormat="1" x14ac:dyDescent="0.25"/>
    <row r="74" s="16" customFormat="1" x14ac:dyDescent="0.25"/>
    <row r="75" s="16" customFormat="1" x14ac:dyDescent="0.25"/>
    <row r="76" s="16" customFormat="1" x14ac:dyDescent="0.25"/>
    <row r="77" s="16" customFormat="1" x14ac:dyDescent="0.25"/>
    <row r="78" s="16" customFormat="1" x14ac:dyDescent="0.25"/>
    <row r="79" s="16" customFormat="1" x14ac:dyDescent="0.25"/>
    <row r="80" s="16" customFormat="1" x14ac:dyDescent="0.25"/>
    <row r="81" s="16" customFormat="1" x14ac:dyDescent="0.25"/>
    <row r="82" s="16" customFormat="1" x14ac:dyDescent="0.25"/>
    <row r="83" s="16" customFormat="1" x14ac:dyDescent="0.25"/>
    <row r="84" s="16" customFormat="1" x14ac:dyDescent="0.25"/>
    <row r="85" s="16" customFormat="1" x14ac:dyDescent="0.25"/>
    <row r="86" s="16" customFormat="1" x14ac:dyDescent="0.25"/>
    <row r="87" s="16" customFormat="1" x14ac:dyDescent="0.25"/>
    <row r="88" s="16" customFormat="1" x14ac:dyDescent="0.25"/>
    <row r="89" s="16" customFormat="1" x14ac:dyDescent="0.25"/>
    <row r="90" s="16" customFormat="1" x14ac:dyDescent="0.25"/>
    <row r="91" s="16" customFormat="1" x14ac:dyDescent="0.25"/>
    <row r="92" s="16" customFormat="1" x14ac:dyDescent="0.25"/>
    <row r="93" s="16" customFormat="1" x14ac:dyDescent="0.25"/>
    <row r="94" s="16" customFormat="1" x14ac:dyDescent="0.25"/>
    <row r="95" s="16" customFormat="1" x14ac:dyDescent="0.25"/>
    <row r="96" s="16" customFormat="1" x14ac:dyDescent="0.25"/>
    <row r="97" s="16" customFormat="1" x14ac:dyDescent="0.25"/>
    <row r="98" s="16" customFormat="1" x14ac:dyDescent="0.25"/>
    <row r="99" s="16" customFormat="1" x14ac:dyDescent="0.25"/>
    <row r="100" s="16" customFormat="1" x14ac:dyDescent="0.25"/>
    <row r="101" s="16" customFormat="1" x14ac:dyDescent="0.25"/>
    <row r="102" s="16" customFormat="1" x14ac:dyDescent="0.25"/>
    <row r="103" s="16" customFormat="1" x14ac:dyDescent="0.25"/>
    <row r="104" s="16" customFormat="1" x14ac:dyDescent="0.25"/>
    <row r="105" s="16" customFormat="1" x14ac:dyDescent="0.25"/>
    <row r="106" s="16" customFormat="1" x14ac:dyDescent="0.25"/>
    <row r="107" s="16" customFormat="1" x14ac:dyDescent="0.25"/>
    <row r="108" s="16" customFormat="1" x14ac:dyDescent="0.25"/>
    <row r="109" s="16" customFormat="1" x14ac:dyDescent="0.25"/>
    <row r="110" s="16" customFormat="1" x14ac:dyDescent="0.25"/>
    <row r="111" s="16" customFormat="1" x14ac:dyDescent="0.25"/>
    <row r="112" s="16" customFormat="1" x14ac:dyDescent="0.25"/>
    <row r="113" s="16" customFormat="1" x14ac:dyDescent="0.25"/>
    <row r="114" s="16" customFormat="1" x14ac:dyDescent="0.25"/>
    <row r="115" s="16" customFormat="1" x14ac:dyDescent="0.25"/>
    <row r="116" s="16" customFormat="1" x14ac:dyDescent="0.25"/>
    <row r="117" s="16" customFormat="1" x14ac:dyDescent="0.25"/>
    <row r="118" s="16" customFormat="1" x14ac:dyDescent="0.25"/>
    <row r="119" s="16" customFormat="1" x14ac:dyDescent="0.25"/>
    <row r="120" s="16" customFormat="1" x14ac:dyDescent="0.25"/>
    <row r="121" s="16" customFormat="1" x14ac:dyDescent="0.25"/>
    <row r="122" s="16" customFormat="1" x14ac:dyDescent="0.25"/>
    <row r="123" s="16" customFormat="1" x14ac:dyDescent="0.25"/>
    <row r="124" s="16" customFormat="1" x14ac:dyDescent="0.25"/>
    <row r="125" s="16" customFormat="1" x14ac:dyDescent="0.25"/>
    <row r="126" s="16" customFormat="1" x14ac:dyDescent="0.25"/>
    <row r="127" s="16" customFormat="1" x14ac:dyDescent="0.25"/>
    <row r="128" s="16" customFormat="1" x14ac:dyDescent="0.25"/>
    <row r="129" s="16" customFormat="1" x14ac:dyDescent="0.25"/>
    <row r="130" s="16" customFormat="1" x14ac:dyDescent="0.25"/>
    <row r="131" s="16" customFormat="1" x14ac:dyDescent="0.25"/>
    <row r="132" s="16" customFormat="1" x14ac:dyDescent="0.25"/>
    <row r="133" s="16" customFormat="1" x14ac:dyDescent="0.25"/>
    <row r="134" s="16" customFormat="1" x14ac:dyDescent="0.25"/>
    <row r="135" s="16" customFormat="1" x14ac:dyDescent="0.25"/>
    <row r="136" s="16" customFormat="1" x14ac:dyDescent="0.25"/>
    <row r="137" s="16" customFormat="1" x14ac:dyDescent="0.25"/>
    <row r="138" s="16" customFormat="1" x14ac:dyDescent="0.25"/>
    <row r="139" s="16" customFormat="1" x14ac:dyDescent="0.25"/>
    <row r="140" s="16" customFormat="1" x14ac:dyDescent="0.25"/>
    <row r="141" s="16" customFormat="1" x14ac:dyDescent="0.25"/>
    <row r="142" s="16" customFormat="1" x14ac:dyDescent="0.25"/>
    <row r="143" s="16" customFormat="1" x14ac:dyDescent="0.25"/>
    <row r="144" s="16" customFormat="1" x14ac:dyDescent="0.25"/>
    <row r="145" s="16" customFormat="1" x14ac:dyDescent="0.25"/>
    <row r="146" s="16" customFormat="1" x14ac:dyDescent="0.25"/>
    <row r="147" s="16" customFormat="1" x14ac:dyDescent="0.25"/>
    <row r="148" s="16" customFormat="1" x14ac:dyDescent="0.25"/>
    <row r="149" s="16" customFormat="1" x14ac:dyDescent="0.25"/>
    <row r="150" s="16" customFormat="1" x14ac:dyDescent="0.25"/>
    <row r="151" s="16" customFormat="1" x14ac:dyDescent="0.25"/>
    <row r="152" s="16" customFormat="1" x14ac:dyDescent="0.25"/>
    <row r="153" s="16" customFormat="1" x14ac:dyDescent="0.25"/>
    <row r="154" s="16" customFormat="1" x14ac:dyDescent="0.25"/>
    <row r="155" s="16" customFormat="1" x14ac:dyDescent="0.25"/>
    <row r="156" s="16" customFormat="1" x14ac:dyDescent="0.25"/>
    <row r="157" s="16" customFormat="1" x14ac:dyDescent="0.25"/>
    <row r="158" s="16" customFormat="1" x14ac:dyDescent="0.25"/>
    <row r="159" s="16" customFormat="1" x14ac:dyDescent="0.25"/>
    <row r="160" s="16" customFormat="1" x14ac:dyDescent="0.25"/>
    <row r="161" s="16" customFormat="1" x14ac:dyDescent="0.25"/>
    <row r="162" s="16" customFormat="1" x14ac:dyDescent="0.25"/>
    <row r="163" s="16" customFormat="1" x14ac:dyDescent="0.25"/>
    <row r="164" s="16" customFormat="1" x14ac:dyDescent="0.25"/>
    <row r="165" s="16" customFormat="1" x14ac:dyDescent="0.25"/>
    <row r="166" s="16" customFormat="1" x14ac:dyDescent="0.25"/>
    <row r="167" s="16" customFormat="1" x14ac:dyDescent="0.25"/>
    <row r="168" s="16" customFormat="1" x14ac:dyDescent="0.25"/>
    <row r="169" s="16" customFormat="1" x14ac:dyDescent="0.25"/>
    <row r="170" s="16" customFormat="1" x14ac:dyDescent="0.25"/>
    <row r="171" s="16" customFormat="1" x14ac:dyDescent="0.25"/>
    <row r="172" s="16" customFormat="1" x14ac:dyDescent="0.25"/>
    <row r="173" s="16" customFormat="1" x14ac:dyDescent="0.25"/>
    <row r="174" s="16" customFormat="1" x14ac:dyDescent="0.25"/>
    <row r="175" s="16" customFormat="1" x14ac:dyDescent="0.25"/>
    <row r="176" s="16" customFormat="1" x14ac:dyDescent="0.25"/>
    <row r="177" s="16" customFormat="1" x14ac:dyDescent="0.25"/>
    <row r="178" s="16" customFormat="1" x14ac:dyDescent="0.25"/>
    <row r="179" s="16" customFormat="1" x14ac:dyDescent="0.25"/>
    <row r="180" s="16" customFormat="1" x14ac:dyDescent="0.25"/>
    <row r="181" s="16" customFormat="1" x14ac:dyDescent="0.25"/>
    <row r="182" s="16" customFormat="1" x14ac:dyDescent="0.25"/>
    <row r="183" s="16" customFormat="1" x14ac:dyDescent="0.25"/>
    <row r="184" s="16" customFormat="1" x14ac:dyDescent="0.25"/>
    <row r="185" s="16" customFormat="1" x14ac:dyDescent="0.25"/>
    <row r="186" s="16" customFormat="1" x14ac:dyDescent="0.25"/>
    <row r="187" s="16" customFormat="1" x14ac:dyDescent="0.25"/>
    <row r="188" s="16" customFormat="1" x14ac:dyDescent="0.25"/>
    <row r="189" s="16" customFormat="1" x14ac:dyDescent="0.25"/>
    <row r="190" s="16" customFormat="1" x14ac:dyDescent="0.25"/>
    <row r="191" s="16" customFormat="1" x14ac:dyDescent="0.25"/>
    <row r="192" s="16" customFormat="1" x14ac:dyDescent="0.25"/>
    <row r="193" s="16" customFormat="1" x14ac:dyDescent="0.25"/>
    <row r="194" s="16" customFormat="1" x14ac:dyDescent="0.25"/>
    <row r="195" s="16" customFormat="1" x14ac:dyDescent="0.25"/>
    <row r="196" s="16" customFormat="1" x14ac:dyDescent="0.25"/>
    <row r="197" s="16" customFormat="1" x14ac:dyDescent="0.25"/>
    <row r="198" s="16" customFormat="1" x14ac:dyDescent="0.25"/>
    <row r="199" s="16" customFormat="1" x14ac:dyDescent="0.25"/>
    <row r="200" s="16" customFormat="1" x14ac:dyDescent="0.25"/>
    <row r="201" s="16" customFormat="1" x14ac:dyDescent="0.25"/>
    <row r="202" s="16" customFormat="1" x14ac:dyDescent="0.25"/>
    <row r="203" s="16" customFormat="1" x14ac:dyDescent="0.25"/>
    <row r="204" s="16" customFormat="1" x14ac:dyDescent="0.25"/>
    <row r="205" s="16" customFormat="1" x14ac:dyDescent="0.25"/>
  </sheetData>
  <sheetProtection sheet="1" scenarios="1"/>
  <mergeCells count="21">
    <mergeCell ref="D21:D22"/>
    <mergeCell ref="E20:I21"/>
    <mergeCell ref="N20:R21"/>
    <mergeCell ref="AH21:AH22"/>
    <mergeCell ref="K20:K22"/>
    <mergeCell ref="L20:L22"/>
    <mergeCell ref="AE20:AE22"/>
    <mergeCell ref="AF20:AF22"/>
    <mergeCell ref="H3:L3"/>
    <mergeCell ref="H7:L7"/>
    <mergeCell ref="H5:L5"/>
    <mergeCell ref="K31:M31"/>
    <mergeCell ref="E32:I32"/>
    <mergeCell ref="AH11:AH12"/>
    <mergeCell ref="D11:D12"/>
    <mergeCell ref="E10:I11"/>
    <mergeCell ref="N10:R11"/>
    <mergeCell ref="K10:K12"/>
    <mergeCell ref="L10:L12"/>
    <mergeCell ref="AE10:AE12"/>
    <mergeCell ref="AF10:AF12"/>
  </mergeCells>
  <dataValidations count="5">
    <dataValidation type="list" allowBlank="1" showInputMessage="1" showErrorMessage="1" sqref="E7" xr:uid="{00000000-0002-0000-0600-000000000000}">
      <formula1>#REF!</formula1>
    </dataValidation>
    <dataValidation type="list" allowBlank="1" showInputMessage="1" showErrorMessage="1" sqref="I33" xr:uid="{00000000-0002-0000-0600-000001000000}">
      <formula1>$AL$32:$AL$43</formula1>
    </dataValidation>
    <dataValidation type="list" allowBlank="1" showInputMessage="1" showErrorMessage="1" sqref="E32:I32" xr:uid="{00000000-0002-0000-0600-000002000000}">
      <formula1>$AL$32:$AL$36</formula1>
    </dataValidation>
    <dataValidation allowBlank="1" showErrorMessage="1" sqref="D42" xr:uid="{55B7C240-F4C9-426E-BFB5-38672BAEF889}"/>
    <dataValidation allowBlank="1" showInputMessage="1" showErrorMessage="1" prompt="De mate van (eigen) vertrouwen in uw eindoordeel" sqref="K31:M31" xr:uid="{9037C6D0-B5D0-4D1C-ADCB-B88E8969C0B8}"/>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4" r:id="rId4" name="Check Box 4">
              <controlPr defaultSize="0" autoFill="0" autoLine="0" autoPict="0">
                <anchor moveWithCells="1">
                  <from>
                    <xdr:col>10</xdr:col>
                    <xdr:colOff>114300</xdr:colOff>
                    <xdr:row>30</xdr:row>
                    <xdr:rowOff>144780</xdr:rowOff>
                  </from>
                  <to>
                    <xdr:col>10</xdr:col>
                    <xdr:colOff>327660</xdr:colOff>
                    <xdr:row>32</xdr:row>
                    <xdr:rowOff>22860</xdr:rowOff>
                  </to>
                </anchor>
              </controlPr>
            </control>
          </mc:Choice>
        </mc:AlternateContent>
        <mc:AlternateContent xmlns:mc="http://schemas.openxmlformats.org/markup-compatibility/2006">
          <mc:Choice Requires="x14">
            <control shapeId="15365" r:id="rId5" name="Check Box 5">
              <controlPr defaultSize="0" autoFill="0" autoLine="0" autoPict="0">
                <anchor moveWithCells="1">
                  <from>
                    <xdr:col>11</xdr:col>
                    <xdr:colOff>137160</xdr:colOff>
                    <xdr:row>30</xdr:row>
                    <xdr:rowOff>144780</xdr:rowOff>
                  </from>
                  <to>
                    <xdr:col>11</xdr:col>
                    <xdr:colOff>342900</xdr:colOff>
                    <xdr:row>32</xdr:row>
                    <xdr:rowOff>22860</xdr:rowOff>
                  </to>
                </anchor>
              </controlPr>
            </control>
          </mc:Choice>
        </mc:AlternateContent>
        <mc:AlternateContent xmlns:mc="http://schemas.openxmlformats.org/markup-compatibility/2006">
          <mc:Choice Requires="x14">
            <control shapeId="15366" r:id="rId6" name="Check Box 6">
              <controlPr defaultSize="0" autoFill="0" autoLine="0" autoPict="0">
                <anchor moveWithCells="1">
                  <from>
                    <xdr:col>12</xdr:col>
                    <xdr:colOff>152400</xdr:colOff>
                    <xdr:row>30</xdr:row>
                    <xdr:rowOff>144780</xdr:rowOff>
                  </from>
                  <to>
                    <xdr:col>12</xdr:col>
                    <xdr:colOff>365760</xdr:colOff>
                    <xdr:row>32</xdr:row>
                    <xdr:rowOff>22860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A375"/>
  <sheetViews>
    <sheetView showGridLines="0" showRowColHeaders="0" zoomScale="90" zoomScaleNormal="90" workbookViewId="0">
      <selection activeCell="Y9" sqref="Y9"/>
    </sheetView>
  </sheetViews>
  <sheetFormatPr defaultColWidth="8.6640625" defaultRowHeight="13.8" x14ac:dyDescent="0.25"/>
  <cols>
    <col min="1" max="1" width="4.109375" style="2" customWidth="1"/>
    <col min="2" max="2" width="9.109375" style="2"/>
    <col min="3" max="3" width="10.44140625" style="2" customWidth="1"/>
    <col min="4" max="8" width="9.109375" style="2"/>
    <col min="9" max="9" width="10.44140625" style="2" customWidth="1"/>
    <col min="10" max="10" width="10.6640625" style="2" customWidth="1"/>
    <col min="11" max="11" width="9.109375" style="2"/>
    <col min="12" max="12" width="9.6640625" style="2" customWidth="1"/>
    <col min="13" max="14" width="10.6640625" style="2" customWidth="1"/>
    <col min="15" max="15" width="10.44140625" style="2" customWidth="1"/>
    <col min="16" max="16" width="9.44140625" style="2" customWidth="1"/>
    <col min="17" max="17" width="24.109375" style="26" hidden="1" customWidth="1"/>
    <col min="18" max="18" width="21" style="26" hidden="1" customWidth="1"/>
    <col min="19" max="19" width="9.109375" style="13" hidden="1" customWidth="1"/>
    <col min="20" max="20" width="8.44140625" style="13" hidden="1" customWidth="1"/>
    <col min="21" max="21" width="9.109375" style="26" hidden="1" customWidth="1"/>
    <col min="22" max="24" width="8.6640625" style="2" hidden="1" customWidth="1"/>
    <col min="25" max="26" width="8.6640625" style="2" customWidth="1"/>
    <col min="27" max="31" width="8.6640625" style="3" customWidth="1"/>
    <col min="32" max="53" width="9.109375" style="3"/>
    <col min="54" max="16384" width="8.6640625" style="2"/>
  </cols>
  <sheetData>
    <row r="1" spans="1:21" ht="14.25" customHeight="1" x14ac:dyDescent="0.25"/>
    <row r="2" spans="1:21" ht="14.25" customHeight="1" x14ac:dyDescent="0.25">
      <c r="B2" s="304" t="s">
        <v>751</v>
      </c>
      <c r="C2" s="305"/>
      <c r="D2" s="305"/>
      <c r="E2" s="305"/>
      <c r="F2" s="305"/>
      <c r="G2" s="305"/>
      <c r="H2" s="305"/>
      <c r="I2" s="305"/>
      <c r="J2" s="305"/>
      <c r="K2" s="305"/>
      <c r="L2" s="305"/>
      <c r="M2" s="305"/>
      <c r="N2" s="305"/>
      <c r="O2" s="305"/>
      <c r="P2" s="305"/>
    </row>
    <row r="3" spans="1:21" ht="14.25" customHeight="1" x14ac:dyDescent="0.25">
      <c r="A3" s="13"/>
      <c r="B3" s="13"/>
      <c r="C3" s="13"/>
      <c r="D3" s="13"/>
      <c r="E3" s="13"/>
      <c r="F3" s="13"/>
      <c r="G3" s="13"/>
      <c r="H3" s="13"/>
      <c r="I3" s="13"/>
      <c r="J3" s="13"/>
      <c r="K3" s="13"/>
      <c r="L3" s="13"/>
      <c r="M3" s="13"/>
      <c r="N3" s="13"/>
      <c r="O3" s="13"/>
      <c r="P3" s="13"/>
    </row>
    <row r="4" spans="1:21" ht="15.45" customHeight="1" x14ac:dyDescent="0.3">
      <c r="A4" s="13"/>
      <c r="B4" s="317"/>
      <c r="C4" s="318"/>
      <c r="D4" s="318"/>
      <c r="E4" s="318"/>
      <c r="F4" s="318"/>
      <c r="G4" s="318"/>
      <c r="H4" s="318"/>
      <c r="I4" s="318"/>
      <c r="J4" s="318"/>
      <c r="K4" s="318"/>
      <c r="L4" s="318"/>
      <c r="M4" s="318"/>
      <c r="N4" s="318"/>
      <c r="O4" s="318"/>
      <c r="P4" s="319"/>
    </row>
    <row r="5" spans="1:21" ht="15.45" customHeight="1" x14ac:dyDescent="0.25">
      <c r="A5" s="13"/>
      <c r="B5" s="28"/>
      <c r="C5" s="29"/>
      <c r="D5" s="29"/>
      <c r="E5" s="29"/>
      <c r="F5" s="29"/>
      <c r="G5" s="29"/>
      <c r="H5" s="29"/>
      <c r="I5" s="29"/>
      <c r="J5" s="29"/>
      <c r="K5" s="29"/>
      <c r="L5" s="29"/>
      <c r="M5" s="29"/>
      <c r="N5" s="29"/>
      <c r="O5" s="29"/>
      <c r="P5" s="8"/>
    </row>
    <row r="6" spans="1:21" ht="21.45" customHeight="1" x14ac:dyDescent="0.25">
      <c r="A6" s="13"/>
      <c r="B6" s="69" t="s">
        <v>1</v>
      </c>
      <c r="C6" s="29"/>
      <c r="D6" s="29"/>
      <c r="E6" s="29"/>
      <c r="F6" s="29"/>
      <c r="G6" s="29"/>
      <c r="H6" s="29"/>
      <c r="I6" s="29"/>
      <c r="J6" s="29"/>
      <c r="K6" s="29"/>
      <c r="L6" s="29"/>
      <c r="M6" s="29"/>
      <c r="N6" s="29"/>
      <c r="O6" s="29"/>
      <c r="P6" s="8"/>
    </row>
    <row r="7" spans="1:21" ht="15.45" customHeight="1" x14ac:dyDescent="0.25">
      <c r="A7" s="13"/>
      <c r="B7" s="30"/>
      <c r="C7" s="29"/>
      <c r="D7" s="29"/>
      <c r="E7" s="29"/>
      <c r="F7" s="29"/>
      <c r="G7" s="29"/>
      <c r="H7" s="29"/>
      <c r="I7" s="29"/>
      <c r="J7" s="29"/>
      <c r="K7" s="29"/>
      <c r="L7" s="29"/>
      <c r="M7" s="29"/>
      <c r="N7" s="29"/>
      <c r="O7" s="29"/>
      <c r="P7" s="8"/>
    </row>
    <row r="8" spans="1:21" ht="15.45" customHeight="1" x14ac:dyDescent="0.25">
      <c r="A8" s="13"/>
      <c r="B8" s="9"/>
      <c r="C8" s="6"/>
      <c r="D8" s="6"/>
      <c r="E8" s="6"/>
      <c r="F8" s="6"/>
      <c r="G8" s="6"/>
      <c r="H8" s="6"/>
      <c r="I8" s="6"/>
      <c r="J8" s="6"/>
      <c r="K8" s="6"/>
      <c r="L8" s="6"/>
      <c r="M8" s="6"/>
      <c r="N8" s="6"/>
      <c r="O8" s="6"/>
      <c r="P8" s="8"/>
      <c r="T8" s="31"/>
      <c r="U8" s="32" t="s">
        <v>2</v>
      </c>
    </row>
    <row r="9" spans="1:21" ht="15.45" customHeight="1" x14ac:dyDescent="0.25">
      <c r="A9" s="13"/>
      <c r="B9" s="5" t="s">
        <v>632</v>
      </c>
      <c r="C9" s="6"/>
      <c r="D9" s="314" t="str">
        <f>IF('Administratief luik'!C39="","",'Administratief luik'!C39)</f>
        <v/>
      </c>
      <c r="E9" s="320"/>
      <c r="F9" s="321"/>
      <c r="G9" s="6"/>
      <c r="H9" s="18"/>
      <c r="I9" s="33"/>
      <c r="J9" s="6"/>
      <c r="K9" s="7" t="s">
        <v>0</v>
      </c>
      <c r="L9" s="6"/>
      <c r="M9" s="355"/>
      <c r="N9" s="356"/>
      <c r="O9" s="357"/>
      <c r="P9" s="8"/>
      <c r="R9" s="55"/>
      <c r="T9" s="14"/>
      <c r="U9" s="34" t="s">
        <v>3</v>
      </c>
    </row>
    <row r="10" spans="1:21" ht="15.45" customHeight="1" x14ac:dyDescent="0.25">
      <c r="A10" s="13"/>
      <c r="B10" s="9"/>
      <c r="C10" s="6"/>
      <c r="D10" s="7"/>
      <c r="E10" s="7"/>
      <c r="F10" s="7"/>
      <c r="G10" s="6"/>
      <c r="H10" s="7"/>
      <c r="I10" s="33"/>
      <c r="J10" s="6"/>
      <c r="K10" s="6"/>
      <c r="L10" s="7"/>
      <c r="M10" s="10"/>
      <c r="N10" s="10"/>
      <c r="O10" s="10"/>
      <c r="P10" s="8"/>
      <c r="T10" s="14"/>
      <c r="U10" s="34" t="s">
        <v>4</v>
      </c>
    </row>
    <row r="11" spans="1:21" ht="15.45" customHeight="1" x14ac:dyDescent="0.25">
      <c r="A11" s="13"/>
      <c r="B11" s="5" t="s">
        <v>127</v>
      </c>
      <c r="C11" s="6"/>
      <c r="D11" s="306" t="str">
        <f>IF('Administratief luik'!C43="","",'Administratief luik'!C43)</f>
        <v/>
      </c>
      <c r="E11" s="307"/>
      <c r="F11" s="308"/>
      <c r="G11" s="6"/>
      <c r="H11" s="18"/>
      <c r="I11" s="35"/>
      <c r="J11" s="6"/>
      <c r="K11" s="257"/>
      <c r="L11" s="258"/>
      <c r="M11" s="257"/>
      <c r="N11" s="35"/>
      <c r="O11" s="6"/>
      <c r="P11" s="8"/>
      <c r="T11" s="36"/>
      <c r="U11" s="37" t="s">
        <v>5</v>
      </c>
    </row>
    <row r="12" spans="1:21" ht="15.45" customHeight="1" x14ac:dyDescent="0.25">
      <c r="A12" s="13"/>
      <c r="B12" s="9"/>
      <c r="C12" s="6"/>
      <c r="D12" s="7"/>
      <c r="E12" s="7"/>
      <c r="F12" s="7"/>
      <c r="G12" s="6"/>
      <c r="H12" s="6"/>
      <c r="I12" s="6"/>
      <c r="J12" s="6"/>
      <c r="K12" s="258"/>
      <c r="L12" s="257"/>
      <c r="M12" s="259"/>
      <c r="N12" s="259"/>
      <c r="O12" s="259"/>
      <c r="P12" s="8"/>
    </row>
    <row r="13" spans="1:21" ht="15.45" customHeight="1" x14ac:dyDescent="0.25">
      <c r="A13" s="13"/>
      <c r="B13" s="5" t="s">
        <v>129</v>
      </c>
      <c r="C13" s="6"/>
      <c r="D13" s="314">
        <f>'Administratief luik'!C41</f>
        <v>0</v>
      </c>
      <c r="E13" s="315"/>
      <c r="F13" s="316"/>
      <c r="G13" s="6"/>
      <c r="H13" s="6"/>
      <c r="I13" s="6"/>
      <c r="J13" s="6"/>
      <c r="K13" s="257"/>
      <c r="L13" s="258"/>
      <c r="M13" s="257"/>
      <c r="N13" s="35"/>
      <c r="O13" s="6"/>
      <c r="P13" s="8"/>
      <c r="U13" s="38" t="s">
        <v>6</v>
      </c>
    </row>
    <row r="14" spans="1:21" ht="15.45" customHeight="1" x14ac:dyDescent="0.25">
      <c r="A14" s="13"/>
      <c r="B14" s="9"/>
      <c r="C14" s="6"/>
      <c r="D14" s="7"/>
      <c r="E14" s="7"/>
      <c r="F14" s="7"/>
      <c r="G14" s="6"/>
      <c r="H14" s="6"/>
      <c r="I14" s="6"/>
      <c r="J14" s="6"/>
      <c r="K14" s="258"/>
      <c r="L14" s="257"/>
      <c r="M14" s="259"/>
      <c r="N14" s="259"/>
      <c r="O14" s="259"/>
      <c r="P14" s="8"/>
      <c r="U14" s="39" t="s">
        <v>7</v>
      </c>
    </row>
    <row r="15" spans="1:21" ht="15.45" customHeight="1" thickBot="1" x14ac:dyDescent="0.3">
      <c r="A15" s="13"/>
      <c r="B15" s="40"/>
      <c r="C15" s="41"/>
      <c r="D15" s="41"/>
      <c r="E15" s="41"/>
      <c r="F15" s="41"/>
      <c r="G15" s="41"/>
      <c r="H15" s="41"/>
      <c r="I15" s="41"/>
      <c r="J15" s="41"/>
      <c r="K15" s="41"/>
      <c r="L15" s="41"/>
      <c r="M15" s="41"/>
      <c r="N15" s="41"/>
      <c r="O15" s="41"/>
      <c r="P15" s="42"/>
    </row>
    <row r="16" spans="1:21" x14ac:dyDescent="0.25">
      <c r="A16" s="13"/>
      <c r="B16" s="43"/>
      <c r="C16" s="44"/>
      <c r="D16" s="44"/>
      <c r="E16" s="44"/>
      <c r="F16" s="44"/>
      <c r="G16" s="44"/>
      <c r="H16" s="44"/>
      <c r="I16" s="331"/>
      <c r="J16" s="332"/>
      <c r="K16" s="331"/>
      <c r="L16" s="332"/>
      <c r="M16" s="44"/>
      <c r="N16" s="44"/>
      <c r="O16" s="44"/>
      <c r="P16" s="45"/>
    </row>
    <row r="17" spans="1:21" x14ac:dyDescent="0.25">
      <c r="A17" s="13"/>
      <c r="B17" s="43"/>
      <c r="C17" s="331"/>
      <c r="D17" s="332"/>
      <c r="E17" s="331"/>
      <c r="F17" s="332"/>
      <c r="G17" s="331"/>
      <c r="H17" s="332"/>
      <c r="I17" s="331"/>
      <c r="J17" s="332"/>
      <c r="K17" s="331"/>
      <c r="L17" s="332"/>
      <c r="M17" s="44"/>
      <c r="N17" s="44"/>
      <c r="O17" s="46" t="s">
        <v>8</v>
      </c>
      <c r="P17" s="45"/>
      <c r="U17" s="38">
        <v>0</v>
      </c>
    </row>
    <row r="18" spans="1:21" x14ac:dyDescent="0.25">
      <c r="A18" s="13"/>
      <c r="B18" s="47" t="s">
        <v>99</v>
      </c>
      <c r="C18" s="335" t="s">
        <v>55</v>
      </c>
      <c r="D18" s="336"/>
      <c r="E18" s="334"/>
      <c r="F18" s="334"/>
      <c r="G18" s="331"/>
      <c r="H18" s="332"/>
      <c r="I18" s="331"/>
      <c r="J18" s="332"/>
      <c r="K18" s="331"/>
      <c r="L18" s="332"/>
      <c r="M18" s="44"/>
      <c r="N18" s="44"/>
      <c r="O18" s="49"/>
      <c r="P18" s="45"/>
      <c r="U18" s="50">
        <v>1</v>
      </c>
    </row>
    <row r="19" spans="1:21" x14ac:dyDescent="0.25">
      <c r="A19" s="13"/>
      <c r="B19" s="43"/>
      <c r="C19" s="44"/>
      <c r="D19" s="44"/>
      <c r="E19" s="44"/>
      <c r="F19" s="44"/>
      <c r="G19" s="44"/>
      <c r="H19" s="44"/>
      <c r="I19" s="44"/>
      <c r="J19" s="44"/>
      <c r="K19" s="44"/>
      <c r="L19" s="44"/>
      <c r="M19" s="44"/>
      <c r="N19" s="44"/>
      <c r="O19" s="44"/>
      <c r="P19" s="45"/>
      <c r="U19" s="50">
        <v>2</v>
      </c>
    </row>
    <row r="20" spans="1:21" ht="14.4" x14ac:dyDescent="0.3">
      <c r="A20" s="13"/>
      <c r="B20" s="43"/>
      <c r="C20" s="51" t="s">
        <v>11</v>
      </c>
      <c r="D20" s="44"/>
      <c r="E20" s="44"/>
      <c r="F20" s="44"/>
      <c r="G20" s="44"/>
      <c r="H20" s="44"/>
      <c r="I20" s="44"/>
      <c r="J20" s="44"/>
      <c r="K20" s="44"/>
      <c r="L20" s="44"/>
      <c r="M20" s="44"/>
      <c r="N20" s="44"/>
      <c r="O20" s="44"/>
      <c r="P20" s="45"/>
      <c r="U20" s="50">
        <v>3</v>
      </c>
    </row>
    <row r="21" spans="1:21" x14ac:dyDescent="0.25">
      <c r="A21" s="13"/>
      <c r="B21" s="43"/>
      <c r="C21" s="44"/>
      <c r="D21" s="44"/>
      <c r="E21" s="44"/>
      <c r="F21" s="44"/>
      <c r="G21" s="44"/>
      <c r="H21" s="44"/>
      <c r="I21" s="44"/>
      <c r="J21" s="44"/>
      <c r="K21" s="44"/>
      <c r="L21" s="44"/>
      <c r="M21" s="44"/>
      <c r="N21" s="44"/>
      <c r="O21" s="44"/>
      <c r="P21" s="45"/>
      <c r="U21" s="50">
        <v>4</v>
      </c>
    </row>
    <row r="22" spans="1:21" x14ac:dyDescent="0.25">
      <c r="A22" s="13"/>
      <c r="B22" s="43"/>
      <c r="C22" s="44"/>
      <c r="D22" s="44"/>
      <c r="E22" s="44"/>
      <c r="F22" s="44"/>
      <c r="G22" s="44"/>
      <c r="H22" s="44"/>
      <c r="I22" s="44"/>
      <c r="J22" s="44"/>
      <c r="K22" s="44"/>
      <c r="L22" s="44"/>
      <c r="M22" s="44"/>
      <c r="N22" s="44"/>
      <c r="O22" s="44"/>
      <c r="P22" s="45"/>
      <c r="U22" s="39" t="s">
        <v>10</v>
      </c>
    </row>
    <row r="23" spans="1:21" x14ac:dyDescent="0.25">
      <c r="A23" s="13"/>
      <c r="B23" s="43"/>
      <c r="C23" s="44"/>
      <c r="D23" s="44"/>
      <c r="E23" s="44"/>
      <c r="F23" s="44"/>
      <c r="G23" s="44"/>
      <c r="H23" s="44"/>
      <c r="I23" s="44"/>
      <c r="J23" s="44"/>
      <c r="K23" s="44"/>
      <c r="L23" s="44"/>
      <c r="M23" s="44"/>
      <c r="N23" s="44"/>
      <c r="O23" s="44"/>
      <c r="P23" s="45"/>
      <c r="U23" s="13"/>
    </row>
    <row r="24" spans="1:21" x14ac:dyDescent="0.25">
      <c r="A24" s="13"/>
      <c r="B24" s="43"/>
      <c r="C24" s="44"/>
      <c r="D24" s="44"/>
      <c r="E24" s="44"/>
      <c r="F24" s="44"/>
      <c r="G24" s="44"/>
      <c r="H24" s="44"/>
      <c r="I24" s="44"/>
      <c r="J24" s="44"/>
      <c r="K24" s="44"/>
      <c r="L24" s="44"/>
      <c r="M24" s="44"/>
      <c r="N24" s="44"/>
      <c r="O24" s="44"/>
      <c r="P24" s="45"/>
      <c r="U24" s="13"/>
    </row>
    <row r="25" spans="1:21" x14ac:dyDescent="0.25">
      <c r="A25" s="13"/>
      <c r="B25" s="43"/>
      <c r="C25" s="44"/>
      <c r="D25" s="44"/>
      <c r="E25" s="44"/>
      <c r="F25" s="44"/>
      <c r="G25" s="44"/>
      <c r="H25" s="44"/>
      <c r="I25" s="44"/>
      <c r="J25" s="44"/>
      <c r="K25" s="44"/>
      <c r="L25" s="44"/>
      <c r="M25" s="44"/>
      <c r="N25" s="44"/>
      <c r="O25" s="44"/>
      <c r="P25" s="45"/>
      <c r="U25" s="13"/>
    </row>
    <row r="26" spans="1:21" x14ac:dyDescent="0.25">
      <c r="A26" s="13"/>
      <c r="B26" s="43"/>
      <c r="C26" s="44"/>
      <c r="D26" s="44"/>
      <c r="E26" s="44"/>
      <c r="F26" s="44"/>
      <c r="G26" s="44"/>
      <c r="H26" s="44"/>
      <c r="I26" s="44"/>
      <c r="J26" s="44"/>
      <c r="K26" s="44"/>
      <c r="L26" s="44"/>
      <c r="M26" s="44"/>
      <c r="N26" s="44"/>
      <c r="O26" s="44"/>
      <c r="P26" s="45"/>
      <c r="U26" s="13"/>
    </row>
    <row r="27" spans="1:21" x14ac:dyDescent="0.25">
      <c r="A27" s="13"/>
      <c r="B27" s="43"/>
      <c r="C27" s="44"/>
      <c r="D27" s="44"/>
      <c r="E27" s="44"/>
      <c r="F27" s="44"/>
      <c r="G27" s="44"/>
      <c r="H27" s="44"/>
      <c r="I27" s="44"/>
      <c r="J27" s="44"/>
      <c r="K27" s="44"/>
      <c r="L27" s="44"/>
      <c r="M27" s="44"/>
      <c r="N27" s="44"/>
      <c r="O27" s="44"/>
      <c r="P27" s="45"/>
      <c r="U27" s="13"/>
    </row>
    <row r="28" spans="1:21" x14ac:dyDescent="0.25">
      <c r="A28" s="13"/>
      <c r="B28" s="43"/>
      <c r="C28" s="44"/>
      <c r="D28" s="44"/>
      <c r="E28" s="44"/>
      <c r="F28" s="44"/>
      <c r="G28" s="44"/>
      <c r="H28" s="44"/>
      <c r="I28" s="44"/>
      <c r="J28" s="44"/>
      <c r="K28" s="44"/>
      <c r="L28" s="44"/>
      <c r="M28" s="44"/>
      <c r="N28" s="44"/>
      <c r="O28" s="44"/>
      <c r="P28" s="45"/>
      <c r="U28" s="13"/>
    </row>
    <row r="29" spans="1:21" x14ac:dyDescent="0.25">
      <c r="A29" s="13"/>
      <c r="B29" s="43"/>
      <c r="C29" s="44"/>
      <c r="D29" s="44"/>
      <c r="E29" s="44"/>
      <c r="F29" s="44"/>
      <c r="G29" s="44"/>
      <c r="H29" s="44"/>
      <c r="I29" s="44"/>
      <c r="J29" s="44"/>
      <c r="K29" s="44"/>
      <c r="L29" s="44"/>
      <c r="M29" s="44"/>
      <c r="N29" s="44"/>
      <c r="O29" s="44"/>
      <c r="P29" s="45"/>
      <c r="U29" s="13"/>
    </row>
    <row r="30" spans="1:21" x14ac:dyDescent="0.25">
      <c r="A30" s="13"/>
      <c r="B30" s="43"/>
      <c r="C30" s="44"/>
      <c r="D30" s="44"/>
      <c r="E30" s="44"/>
      <c r="F30" s="44"/>
      <c r="G30" s="44"/>
      <c r="H30" s="44"/>
      <c r="I30" s="44"/>
      <c r="J30" s="44"/>
      <c r="K30" s="44"/>
      <c r="L30" s="44"/>
      <c r="M30" s="44"/>
      <c r="N30" s="44"/>
      <c r="O30" s="44"/>
      <c r="P30" s="45"/>
      <c r="U30" s="13"/>
    </row>
    <row r="31" spans="1:21" x14ac:dyDescent="0.25">
      <c r="A31" s="13"/>
      <c r="B31" s="43"/>
      <c r="C31" s="44"/>
      <c r="D31" s="44"/>
      <c r="E31" s="44"/>
      <c r="F31" s="44"/>
      <c r="G31" s="44"/>
      <c r="H31" s="44"/>
      <c r="I31" s="44"/>
      <c r="J31" s="44"/>
      <c r="K31" s="44"/>
      <c r="L31" s="44"/>
      <c r="M31" s="44"/>
      <c r="N31" s="44"/>
      <c r="O31" s="44"/>
      <c r="P31" s="45"/>
      <c r="U31" s="13"/>
    </row>
    <row r="32" spans="1:21" x14ac:dyDescent="0.25">
      <c r="A32" s="13"/>
      <c r="B32" s="43"/>
      <c r="C32" s="44"/>
      <c r="D32" s="44"/>
      <c r="E32" s="44"/>
      <c r="F32" s="44"/>
      <c r="G32" s="44"/>
      <c r="H32" s="44"/>
      <c r="I32" s="44"/>
      <c r="J32" s="44"/>
      <c r="K32" s="44"/>
      <c r="L32" s="44"/>
      <c r="M32" s="44"/>
      <c r="N32" s="44"/>
      <c r="O32" s="44"/>
      <c r="P32" s="45"/>
      <c r="U32" s="13"/>
    </row>
    <row r="33" spans="1:21" x14ac:dyDescent="0.25">
      <c r="A33" s="13"/>
      <c r="B33" s="43"/>
      <c r="C33" s="44"/>
      <c r="D33" s="44"/>
      <c r="E33" s="44"/>
      <c r="F33" s="44"/>
      <c r="G33" s="44"/>
      <c r="H33" s="44"/>
      <c r="I33" s="44"/>
      <c r="J33" s="44"/>
      <c r="K33" s="44"/>
      <c r="L33" s="44"/>
      <c r="M33" s="44"/>
      <c r="N33" s="44"/>
      <c r="O33" s="44"/>
      <c r="P33" s="45"/>
      <c r="U33" s="13"/>
    </row>
    <row r="34" spans="1:21" x14ac:dyDescent="0.25">
      <c r="A34" s="13"/>
      <c r="B34" s="43"/>
      <c r="C34" s="44"/>
      <c r="D34" s="44"/>
      <c r="E34" s="44"/>
      <c r="F34" s="44"/>
      <c r="G34" s="44"/>
      <c r="H34" s="44"/>
      <c r="I34" s="44"/>
      <c r="J34" s="44"/>
      <c r="K34" s="44"/>
      <c r="L34" s="44"/>
      <c r="M34" s="44"/>
      <c r="N34" s="44"/>
      <c r="O34" s="44"/>
      <c r="P34" s="45"/>
      <c r="U34" s="13"/>
    </row>
    <row r="35" spans="1:21" x14ac:dyDescent="0.25">
      <c r="A35" s="13"/>
      <c r="B35" s="43"/>
      <c r="C35" s="44"/>
      <c r="D35" s="44"/>
      <c r="E35" s="44"/>
      <c r="F35" s="44"/>
      <c r="G35" s="44"/>
      <c r="H35" s="44"/>
      <c r="I35" s="44"/>
      <c r="J35" s="44"/>
      <c r="K35" s="44"/>
      <c r="L35" s="44"/>
      <c r="M35" s="44"/>
      <c r="N35" s="44"/>
      <c r="O35" s="46" t="s">
        <v>12</v>
      </c>
      <c r="P35" s="45"/>
      <c r="U35" s="13"/>
    </row>
    <row r="36" spans="1:21" x14ac:dyDescent="0.25">
      <c r="A36" s="13"/>
      <c r="B36" s="47" t="s">
        <v>100</v>
      </c>
      <c r="C36" s="48" t="s">
        <v>43</v>
      </c>
      <c r="D36" s="44"/>
      <c r="E36" s="44"/>
      <c r="F36" s="44"/>
      <c r="G36" s="44"/>
      <c r="H36" s="44"/>
      <c r="I36" s="44"/>
      <c r="J36" s="44"/>
      <c r="K36" s="44"/>
      <c r="L36" s="44"/>
      <c r="M36" s="44"/>
      <c r="N36" s="44"/>
      <c r="O36" s="49"/>
      <c r="P36" s="45"/>
      <c r="U36" s="13"/>
    </row>
    <row r="37" spans="1:21" x14ac:dyDescent="0.25">
      <c r="A37" s="13"/>
      <c r="B37" s="43"/>
      <c r="C37" s="44"/>
      <c r="D37" s="44"/>
      <c r="E37" s="44"/>
      <c r="F37" s="44"/>
      <c r="G37" s="44"/>
      <c r="H37" s="44"/>
      <c r="I37" s="44"/>
      <c r="J37" s="44"/>
      <c r="K37" s="44"/>
      <c r="L37" s="44"/>
      <c r="M37" s="44"/>
      <c r="N37" s="44"/>
      <c r="O37" s="44"/>
      <c r="P37" s="45"/>
      <c r="U37" s="13"/>
    </row>
    <row r="38" spans="1:21" ht="14.4" x14ac:dyDescent="0.3">
      <c r="A38" s="13"/>
      <c r="B38" s="43"/>
      <c r="C38" s="51" t="s">
        <v>11</v>
      </c>
      <c r="D38" s="44"/>
      <c r="E38" s="44"/>
      <c r="F38" s="44"/>
      <c r="G38" s="44"/>
      <c r="H38" s="44"/>
      <c r="I38" s="44"/>
      <c r="J38" s="44"/>
      <c r="K38" s="44"/>
      <c r="L38" s="44"/>
      <c r="M38" s="44"/>
      <c r="N38" s="44"/>
      <c r="O38" s="44"/>
      <c r="P38" s="45"/>
      <c r="U38" s="13"/>
    </row>
    <row r="39" spans="1:21" x14ac:dyDescent="0.25">
      <c r="A39" s="13"/>
      <c r="B39" s="43"/>
      <c r="C39" s="44"/>
      <c r="D39" s="44"/>
      <c r="E39" s="44"/>
      <c r="F39" s="44"/>
      <c r="G39" s="44"/>
      <c r="H39" s="44"/>
      <c r="I39" s="44"/>
      <c r="J39" s="44"/>
      <c r="K39" s="44"/>
      <c r="L39" s="44"/>
      <c r="M39" s="44"/>
      <c r="N39" s="44"/>
      <c r="O39" s="44"/>
      <c r="P39" s="45"/>
      <c r="U39" s="13"/>
    </row>
    <row r="40" spans="1:21" x14ac:dyDescent="0.25">
      <c r="A40" s="13"/>
      <c r="B40" s="43"/>
      <c r="C40" s="44"/>
      <c r="D40" s="44"/>
      <c r="E40" s="44"/>
      <c r="F40" s="44"/>
      <c r="G40" s="44"/>
      <c r="H40" s="44"/>
      <c r="I40" s="44"/>
      <c r="J40" s="44"/>
      <c r="K40" s="44"/>
      <c r="L40" s="44"/>
      <c r="M40" s="44"/>
      <c r="N40" s="44"/>
      <c r="O40" s="44"/>
      <c r="P40" s="45"/>
      <c r="U40" s="13"/>
    </row>
    <row r="41" spans="1:21" x14ac:dyDescent="0.25">
      <c r="A41" s="13"/>
      <c r="B41" s="43"/>
      <c r="C41" s="44"/>
      <c r="D41" s="44"/>
      <c r="E41" s="44"/>
      <c r="F41" s="44"/>
      <c r="G41" s="44"/>
      <c r="H41" s="44"/>
      <c r="I41" s="44"/>
      <c r="J41" s="44"/>
      <c r="K41" s="44"/>
      <c r="L41" s="44"/>
      <c r="M41" s="44"/>
      <c r="N41" s="44"/>
      <c r="O41" s="44"/>
      <c r="P41" s="45"/>
      <c r="U41" s="13"/>
    </row>
    <row r="42" spans="1:21" x14ac:dyDescent="0.25">
      <c r="A42" s="13"/>
      <c r="B42" s="43"/>
      <c r="C42" s="44"/>
      <c r="D42" s="44"/>
      <c r="E42" s="44"/>
      <c r="F42" s="44"/>
      <c r="G42" s="44"/>
      <c r="H42" s="44"/>
      <c r="I42" s="44"/>
      <c r="J42" s="44"/>
      <c r="K42" s="44"/>
      <c r="L42" s="44"/>
      <c r="M42" s="44"/>
      <c r="N42" s="44"/>
      <c r="O42" s="44"/>
      <c r="P42" s="45"/>
      <c r="U42" s="13"/>
    </row>
    <row r="43" spans="1:21" x14ac:dyDescent="0.25">
      <c r="A43" s="13"/>
      <c r="B43" s="43"/>
      <c r="C43" s="44"/>
      <c r="D43" s="44"/>
      <c r="E43" s="44"/>
      <c r="F43" s="44"/>
      <c r="G43" s="44"/>
      <c r="H43" s="44"/>
      <c r="I43" s="44"/>
      <c r="J43" s="44"/>
      <c r="K43" s="44"/>
      <c r="L43" s="44"/>
      <c r="M43" s="44"/>
      <c r="N43" s="44"/>
      <c r="O43" s="44"/>
      <c r="P43" s="45"/>
      <c r="U43" s="13"/>
    </row>
    <row r="44" spans="1:21" x14ac:dyDescent="0.25">
      <c r="A44" s="13"/>
      <c r="B44" s="43"/>
      <c r="C44" s="44"/>
      <c r="D44" s="44"/>
      <c r="E44" s="44"/>
      <c r="F44" s="44"/>
      <c r="G44" s="44"/>
      <c r="H44" s="44"/>
      <c r="I44" s="44"/>
      <c r="J44" s="44"/>
      <c r="K44" s="44"/>
      <c r="L44" s="44"/>
      <c r="M44" s="44"/>
      <c r="N44" s="44"/>
      <c r="O44" s="44"/>
      <c r="P44" s="45"/>
      <c r="U44" s="13"/>
    </row>
    <row r="45" spans="1:21" x14ac:dyDescent="0.25">
      <c r="A45" s="13"/>
      <c r="B45" s="43"/>
      <c r="C45" s="44"/>
      <c r="D45" s="44"/>
      <c r="E45" s="44"/>
      <c r="F45" s="44"/>
      <c r="G45" s="44"/>
      <c r="H45" s="44"/>
      <c r="I45" s="44"/>
      <c r="J45" s="44"/>
      <c r="K45" s="44"/>
      <c r="L45" s="44"/>
      <c r="M45" s="44"/>
      <c r="N45" s="44"/>
      <c r="O45" s="44"/>
      <c r="P45" s="45"/>
      <c r="U45" s="13"/>
    </row>
    <row r="46" spans="1:21" x14ac:dyDescent="0.25">
      <c r="A46" s="13"/>
      <c r="B46" s="43"/>
      <c r="C46" s="44"/>
      <c r="D46" s="44"/>
      <c r="E46" s="44"/>
      <c r="F46" s="44"/>
      <c r="G46" s="44"/>
      <c r="H46" s="44"/>
      <c r="I46" s="44"/>
      <c r="J46" s="44"/>
      <c r="K46" s="44"/>
      <c r="L46" s="44"/>
      <c r="M46" s="44"/>
      <c r="N46" s="44"/>
      <c r="O46" s="44"/>
      <c r="P46" s="45"/>
      <c r="U46" s="13"/>
    </row>
    <row r="47" spans="1:21" x14ac:dyDescent="0.25">
      <c r="A47" s="13"/>
      <c r="B47" s="43"/>
      <c r="C47" s="44"/>
      <c r="D47" s="44"/>
      <c r="E47" s="44"/>
      <c r="F47" s="44"/>
      <c r="G47" s="44"/>
      <c r="H47" s="44"/>
      <c r="I47" s="44"/>
      <c r="J47" s="44"/>
      <c r="K47" s="44"/>
      <c r="L47" s="44"/>
      <c r="M47" s="44"/>
      <c r="N47" s="44"/>
      <c r="O47" s="44"/>
      <c r="P47" s="45"/>
      <c r="U47" s="13"/>
    </row>
    <row r="48" spans="1:21" x14ac:dyDescent="0.25">
      <c r="A48" s="13"/>
      <c r="B48" s="43"/>
      <c r="C48" s="44"/>
      <c r="D48" s="44"/>
      <c r="E48" s="44"/>
      <c r="F48" s="44"/>
      <c r="G48" s="44"/>
      <c r="H48" s="44"/>
      <c r="I48" s="44"/>
      <c r="J48" s="44"/>
      <c r="K48" s="44"/>
      <c r="L48" s="44"/>
      <c r="M48" s="44"/>
      <c r="N48" s="44"/>
      <c r="O48" s="44"/>
      <c r="P48" s="45"/>
      <c r="U48" s="13"/>
    </row>
    <row r="49" spans="1:21" x14ac:dyDescent="0.25">
      <c r="A49" s="13"/>
      <c r="B49" s="43"/>
      <c r="C49" s="44"/>
      <c r="D49" s="44"/>
      <c r="E49" s="44"/>
      <c r="F49" s="44"/>
      <c r="G49" s="44"/>
      <c r="H49" s="44"/>
      <c r="I49" s="44"/>
      <c r="J49" s="44"/>
      <c r="K49" s="44"/>
      <c r="L49" s="44"/>
      <c r="M49" s="44"/>
      <c r="N49" s="44"/>
      <c r="O49" s="44"/>
      <c r="P49" s="45"/>
      <c r="U49" s="13"/>
    </row>
    <row r="50" spans="1:21" x14ac:dyDescent="0.25">
      <c r="A50" s="13"/>
      <c r="B50" s="43"/>
      <c r="C50" s="44"/>
      <c r="D50" s="44"/>
      <c r="E50" s="44"/>
      <c r="F50" s="44"/>
      <c r="G50" s="44"/>
      <c r="H50" s="44"/>
      <c r="I50" s="44"/>
      <c r="J50" s="44"/>
      <c r="K50" s="44"/>
      <c r="L50" s="44"/>
      <c r="M50" s="44"/>
      <c r="N50" s="44"/>
      <c r="O50" s="44"/>
      <c r="P50" s="45"/>
      <c r="U50" s="13"/>
    </row>
    <row r="51" spans="1:21" x14ac:dyDescent="0.25">
      <c r="A51" s="13"/>
      <c r="B51" s="43"/>
      <c r="C51" s="44"/>
      <c r="D51" s="44"/>
      <c r="E51" s="44"/>
      <c r="F51" s="44"/>
      <c r="G51" s="44"/>
      <c r="H51" s="44"/>
      <c r="I51" s="44"/>
      <c r="J51" s="44"/>
      <c r="K51" s="44"/>
      <c r="L51" s="44"/>
      <c r="M51" s="44"/>
      <c r="N51" s="44"/>
      <c r="O51" s="44"/>
      <c r="P51" s="45"/>
      <c r="U51" s="13"/>
    </row>
    <row r="52" spans="1:21" x14ac:dyDescent="0.25">
      <c r="A52" s="13"/>
      <c r="B52" s="43"/>
      <c r="C52" s="44"/>
      <c r="D52" s="44"/>
      <c r="E52" s="44"/>
      <c r="F52" s="44"/>
      <c r="G52" s="44"/>
      <c r="H52" s="44"/>
      <c r="I52" s="44"/>
      <c r="J52" s="44"/>
      <c r="K52" s="44"/>
      <c r="L52" s="44"/>
      <c r="M52" s="44"/>
      <c r="N52" s="44"/>
      <c r="O52" s="44"/>
      <c r="P52" s="45"/>
      <c r="U52" s="13"/>
    </row>
    <row r="53" spans="1:21" x14ac:dyDescent="0.25">
      <c r="A53" s="13"/>
      <c r="B53" s="43"/>
      <c r="C53" s="44"/>
      <c r="D53" s="44"/>
      <c r="E53" s="44"/>
      <c r="F53" s="44"/>
      <c r="G53" s="44"/>
      <c r="H53" s="44"/>
      <c r="I53" s="44"/>
      <c r="J53" s="44"/>
      <c r="K53" s="44"/>
      <c r="L53" s="44"/>
      <c r="M53" s="44"/>
      <c r="N53" s="44"/>
      <c r="O53" s="46" t="s">
        <v>14</v>
      </c>
      <c r="P53" s="45"/>
      <c r="U53" s="13"/>
    </row>
    <row r="54" spans="1:21" x14ac:dyDescent="0.25">
      <c r="A54" s="13"/>
      <c r="B54" s="47" t="s">
        <v>101</v>
      </c>
      <c r="C54" s="48" t="s">
        <v>67</v>
      </c>
      <c r="D54" s="44"/>
      <c r="E54" s="44"/>
      <c r="F54" s="44"/>
      <c r="G54" s="44"/>
      <c r="H54" s="44"/>
      <c r="I54" s="44"/>
      <c r="J54" s="44"/>
      <c r="K54" s="44"/>
      <c r="L54" s="44"/>
      <c r="M54" s="44"/>
      <c r="N54" s="44"/>
      <c r="O54" s="49"/>
      <c r="P54" s="45"/>
      <c r="U54" s="13"/>
    </row>
    <row r="55" spans="1:21" x14ac:dyDescent="0.25">
      <c r="A55" s="13"/>
      <c r="B55" s="43"/>
      <c r="C55" s="44"/>
      <c r="D55" s="44"/>
      <c r="E55" s="44"/>
      <c r="F55" s="44"/>
      <c r="G55" s="44"/>
      <c r="H55" s="44"/>
      <c r="I55" s="44"/>
      <c r="J55" s="44"/>
      <c r="K55" s="44"/>
      <c r="L55" s="44"/>
      <c r="M55" s="44"/>
      <c r="N55" s="44"/>
      <c r="O55" s="44"/>
      <c r="P55" s="45"/>
      <c r="U55" s="13"/>
    </row>
    <row r="56" spans="1:21" ht="14.4" x14ac:dyDescent="0.3">
      <c r="A56" s="13"/>
      <c r="B56" s="43"/>
      <c r="C56" s="51" t="s">
        <v>11</v>
      </c>
      <c r="D56" s="44"/>
      <c r="E56" s="44"/>
      <c r="F56" s="44"/>
      <c r="G56" s="44"/>
      <c r="H56" s="44"/>
      <c r="I56" s="44"/>
      <c r="J56" s="44"/>
      <c r="K56" s="44"/>
      <c r="L56" s="44"/>
      <c r="M56" s="44"/>
      <c r="N56" s="44"/>
      <c r="O56" s="44"/>
      <c r="P56" s="45"/>
      <c r="U56" s="13"/>
    </row>
    <row r="57" spans="1:21" x14ac:dyDescent="0.25">
      <c r="A57" s="13"/>
      <c r="B57" s="43"/>
      <c r="C57" s="44"/>
      <c r="D57" s="44"/>
      <c r="E57" s="44"/>
      <c r="F57" s="44"/>
      <c r="G57" s="44"/>
      <c r="H57" s="44"/>
      <c r="I57" s="44"/>
      <c r="J57" s="44"/>
      <c r="K57" s="44"/>
      <c r="L57" s="44"/>
      <c r="M57" s="44"/>
      <c r="N57" s="44"/>
      <c r="O57" s="44"/>
      <c r="P57" s="45"/>
      <c r="U57" s="13"/>
    </row>
    <row r="58" spans="1:21" x14ac:dyDescent="0.25">
      <c r="A58" s="13"/>
      <c r="B58" s="43"/>
      <c r="C58" s="44"/>
      <c r="D58" s="44"/>
      <c r="E58" s="44"/>
      <c r="F58" s="44"/>
      <c r="G58" s="44"/>
      <c r="H58" s="44"/>
      <c r="I58" s="44"/>
      <c r="J58" s="44"/>
      <c r="K58" s="44"/>
      <c r="L58" s="44"/>
      <c r="M58" s="44"/>
      <c r="N58" s="44"/>
      <c r="O58" s="44"/>
      <c r="P58" s="45"/>
      <c r="U58" s="13"/>
    </row>
    <row r="59" spans="1:21" x14ac:dyDescent="0.25">
      <c r="A59" s="13"/>
      <c r="B59" s="43"/>
      <c r="C59" s="44"/>
      <c r="D59" s="44"/>
      <c r="E59" s="44"/>
      <c r="F59" s="44"/>
      <c r="G59" s="44"/>
      <c r="H59" s="44"/>
      <c r="I59" s="44"/>
      <c r="J59" s="44"/>
      <c r="K59" s="44"/>
      <c r="L59" s="44"/>
      <c r="M59" s="44"/>
      <c r="N59" s="44"/>
      <c r="O59" s="44"/>
      <c r="P59" s="45"/>
      <c r="U59" s="13"/>
    </row>
    <row r="60" spans="1:21" x14ac:dyDescent="0.25">
      <c r="A60" s="13"/>
      <c r="B60" s="43"/>
      <c r="C60" s="44"/>
      <c r="D60" s="44"/>
      <c r="E60" s="44"/>
      <c r="F60" s="44"/>
      <c r="G60" s="44"/>
      <c r="H60" s="44"/>
      <c r="I60" s="44"/>
      <c r="J60" s="44"/>
      <c r="K60" s="44"/>
      <c r="L60" s="44"/>
      <c r="M60" s="44"/>
      <c r="N60" s="44"/>
      <c r="O60" s="44"/>
      <c r="P60" s="45"/>
      <c r="U60" s="13"/>
    </row>
    <row r="61" spans="1:21" x14ac:dyDescent="0.25">
      <c r="A61" s="13"/>
      <c r="B61" s="43"/>
      <c r="C61" s="44"/>
      <c r="D61" s="44"/>
      <c r="E61" s="44"/>
      <c r="F61" s="44"/>
      <c r="G61" s="44"/>
      <c r="H61" s="44"/>
      <c r="I61" s="44"/>
      <c r="J61" s="44"/>
      <c r="K61" s="44"/>
      <c r="L61" s="44"/>
      <c r="M61" s="44"/>
      <c r="N61" s="44"/>
      <c r="O61" s="44"/>
      <c r="P61" s="45"/>
      <c r="U61" s="13"/>
    </row>
    <row r="62" spans="1:21" x14ac:dyDescent="0.25">
      <c r="A62" s="13"/>
      <c r="B62" s="43"/>
      <c r="C62" s="44"/>
      <c r="D62" s="44"/>
      <c r="E62" s="44"/>
      <c r="F62" s="44"/>
      <c r="G62" s="44"/>
      <c r="H62" s="44"/>
      <c r="I62" s="44"/>
      <c r="J62" s="44"/>
      <c r="K62" s="44"/>
      <c r="L62" s="44"/>
      <c r="M62" s="44"/>
      <c r="N62" s="44"/>
      <c r="O62" s="44"/>
      <c r="P62" s="45"/>
      <c r="U62" s="13"/>
    </row>
    <row r="63" spans="1:21" x14ac:dyDescent="0.25">
      <c r="A63" s="13"/>
      <c r="B63" s="43"/>
      <c r="C63" s="44"/>
      <c r="D63" s="44"/>
      <c r="E63" s="44"/>
      <c r="F63" s="44"/>
      <c r="G63" s="44"/>
      <c r="H63" s="44"/>
      <c r="I63" s="44"/>
      <c r="J63" s="44"/>
      <c r="K63" s="44"/>
      <c r="L63" s="44"/>
      <c r="M63" s="44"/>
      <c r="N63" s="44"/>
      <c r="O63" s="44"/>
      <c r="P63" s="45"/>
      <c r="U63" s="13"/>
    </row>
    <row r="64" spans="1:21" x14ac:dyDescent="0.25">
      <c r="A64" s="13"/>
      <c r="B64" s="43"/>
      <c r="C64" s="44"/>
      <c r="D64" s="44"/>
      <c r="E64" s="44"/>
      <c r="F64" s="44"/>
      <c r="G64" s="44"/>
      <c r="H64" s="44"/>
      <c r="I64" s="44"/>
      <c r="J64" s="44"/>
      <c r="K64" s="44"/>
      <c r="L64" s="44"/>
      <c r="M64" s="44"/>
      <c r="N64" s="44"/>
      <c r="O64" s="44"/>
      <c r="P64" s="45"/>
      <c r="U64" s="13"/>
    </row>
    <row r="65" spans="1:21" x14ac:dyDescent="0.25">
      <c r="A65" s="13"/>
      <c r="B65" s="43"/>
      <c r="C65" s="44"/>
      <c r="D65" s="44"/>
      <c r="E65" s="44"/>
      <c r="F65" s="44"/>
      <c r="G65" s="44"/>
      <c r="H65" s="44"/>
      <c r="I65" s="44"/>
      <c r="J65" s="44"/>
      <c r="K65" s="44"/>
      <c r="L65" s="44"/>
      <c r="M65" s="44"/>
      <c r="N65" s="44"/>
      <c r="O65" s="44"/>
      <c r="P65" s="45"/>
      <c r="U65" s="13"/>
    </row>
    <row r="66" spans="1:21" x14ac:dyDescent="0.25">
      <c r="A66" s="13"/>
      <c r="B66" s="43"/>
      <c r="C66" s="44"/>
      <c r="D66" s="44"/>
      <c r="E66" s="44"/>
      <c r="F66" s="44"/>
      <c r="G66" s="44"/>
      <c r="H66" s="44"/>
      <c r="I66" s="44"/>
      <c r="J66" s="44"/>
      <c r="K66" s="44"/>
      <c r="L66" s="44"/>
      <c r="M66" s="44"/>
      <c r="N66" s="44"/>
      <c r="O66" s="44"/>
      <c r="P66" s="45"/>
      <c r="U66" s="13"/>
    </row>
    <row r="67" spans="1:21" x14ac:dyDescent="0.25">
      <c r="A67" s="13"/>
      <c r="B67" s="43"/>
      <c r="C67" s="44"/>
      <c r="D67" s="44"/>
      <c r="E67" s="44"/>
      <c r="F67" s="44"/>
      <c r="G67" s="44"/>
      <c r="H67" s="44"/>
      <c r="I67" s="44"/>
      <c r="J67" s="44"/>
      <c r="K67" s="44"/>
      <c r="L67" s="44"/>
      <c r="M67" s="44"/>
      <c r="N67" s="44"/>
      <c r="O67" s="44"/>
      <c r="P67" s="45"/>
      <c r="U67" s="13"/>
    </row>
    <row r="68" spans="1:21" x14ac:dyDescent="0.25">
      <c r="A68" s="13"/>
      <c r="B68" s="43"/>
      <c r="C68" s="44"/>
      <c r="D68" s="44"/>
      <c r="E68" s="44"/>
      <c r="F68" s="44"/>
      <c r="G68" s="44"/>
      <c r="H68" s="44"/>
      <c r="I68" s="44"/>
      <c r="J68" s="44"/>
      <c r="K68" s="44"/>
      <c r="L68" s="44"/>
      <c r="M68" s="44"/>
      <c r="N68" s="44"/>
      <c r="O68" s="44"/>
      <c r="P68" s="45"/>
      <c r="U68" s="13"/>
    </row>
    <row r="69" spans="1:21" x14ac:dyDescent="0.25">
      <c r="A69" s="13"/>
      <c r="B69" s="43"/>
      <c r="C69" s="44"/>
      <c r="D69" s="44"/>
      <c r="E69" s="44"/>
      <c r="F69" s="44"/>
      <c r="G69" s="44"/>
      <c r="H69" s="44"/>
      <c r="I69" s="44"/>
      <c r="J69" s="44"/>
      <c r="K69" s="44"/>
      <c r="L69" s="44"/>
      <c r="M69" s="44"/>
      <c r="N69" s="44"/>
      <c r="O69" s="44"/>
      <c r="P69" s="45"/>
      <c r="U69" s="13"/>
    </row>
    <row r="70" spans="1:21" x14ac:dyDescent="0.25">
      <c r="A70" s="13"/>
      <c r="B70" s="43"/>
      <c r="C70" s="44"/>
      <c r="D70" s="44"/>
      <c r="E70" s="44"/>
      <c r="F70" s="44"/>
      <c r="G70" s="44"/>
      <c r="H70" s="44"/>
      <c r="I70" s="44"/>
      <c r="J70" s="44"/>
      <c r="K70" s="44"/>
      <c r="L70" s="44"/>
      <c r="M70" s="44"/>
      <c r="N70" s="44"/>
      <c r="O70" s="44"/>
      <c r="P70" s="45"/>
      <c r="U70" s="13"/>
    </row>
    <row r="71" spans="1:21" x14ac:dyDescent="0.25">
      <c r="A71" s="13"/>
      <c r="B71" s="43"/>
      <c r="C71" s="44"/>
      <c r="D71" s="44"/>
      <c r="E71" s="44"/>
      <c r="F71" s="44"/>
      <c r="G71" s="44"/>
      <c r="H71" s="44"/>
      <c r="I71" s="44"/>
      <c r="J71" s="44"/>
      <c r="K71" s="44"/>
      <c r="L71" s="44"/>
      <c r="M71" s="44"/>
      <c r="N71" s="44"/>
      <c r="O71" s="46" t="s">
        <v>16</v>
      </c>
      <c r="P71" s="45"/>
      <c r="U71" s="13"/>
    </row>
    <row r="72" spans="1:21" x14ac:dyDescent="0.25">
      <c r="A72" s="13"/>
      <c r="B72" s="47" t="s">
        <v>102</v>
      </c>
      <c r="C72" s="48" t="s">
        <v>56</v>
      </c>
      <c r="D72" s="44"/>
      <c r="E72" s="44"/>
      <c r="F72" s="44"/>
      <c r="G72" s="44"/>
      <c r="H72" s="44"/>
      <c r="I72" s="44"/>
      <c r="J72" s="44"/>
      <c r="K72" s="44"/>
      <c r="L72" s="44"/>
      <c r="M72" s="44"/>
      <c r="N72" s="44"/>
      <c r="O72" s="49"/>
      <c r="P72" s="45"/>
      <c r="U72" s="13"/>
    </row>
    <row r="73" spans="1:21" x14ac:dyDescent="0.25">
      <c r="A73" s="13"/>
      <c r="B73" s="43"/>
      <c r="C73" s="44"/>
      <c r="D73" s="44"/>
      <c r="E73" s="44"/>
      <c r="F73" s="44"/>
      <c r="G73" s="44"/>
      <c r="H73" s="44"/>
      <c r="I73" s="44"/>
      <c r="J73" s="44"/>
      <c r="K73" s="44"/>
      <c r="L73" s="44"/>
      <c r="M73" s="44"/>
      <c r="N73" s="44"/>
      <c r="O73" s="44"/>
      <c r="P73" s="45"/>
      <c r="U73" s="13"/>
    </row>
    <row r="74" spans="1:21" ht="14.4" x14ac:dyDescent="0.3">
      <c r="A74" s="13"/>
      <c r="B74" s="43"/>
      <c r="C74" s="51" t="s">
        <v>11</v>
      </c>
      <c r="D74" s="44"/>
      <c r="E74" s="44"/>
      <c r="F74" s="44"/>
      <c r="G74" s="44"/>
      <c r="H74" s="44"/>
      <c r="I74" s="44"/>
      <c r="J74" s="44"/>
      <c r="K74" s="44"/>
      <c r="L74" s="44"/>
      <c r="M74" s="44"/>
      <c r="N74" s="44"/>
      <c r="O74" s="44"/>
      <c r="P74" s="45"/>
      <c r="U74" s="13"/>
    </row>
    <row r="75" spans="1:21" x14ac:dyDescent="0.25">
      <c r="A75" s="13"/>
      <c r="B75" s="43"/>
      <c r="C75" s="44"/>
      <c r="D75" s="44"/>
      <c r="E75" s="44"/>
      <c r="F75" s="44"/>
      <c r="G75" s="44"/>
      <c r="H75" s="44"/>
      <c r="I75" s="44"/>
      <c r="J75" s="44"/>
      <c r="K75" s="44"/>
      <c r="L75" s="44"/>
      <c r="M75" s="44"/>
      <c r="N75" s="44"/>
      <c r="O75" s="44"/>
      <c r="P75" s="45"/>
      <c r="U75" s="13"/>
    </row>
    <row r="76" spans="1:21" x14ac:dyDescent="0.25">
      <c r="A76" s="13"/>
      <c r="B76" s="43"/>
      <c r="C76" s="44"/>
      <c r="D76" s="44"/>
      <c r="E76" s="44"/>
      <c r="F76" s="44"/>
      <c r="G76" s="44"/>
      <c r="H76" s="44"/>
      <c r="I76" s="44"/>
      <c r="J76" s="44"/>
      <c r="K76" s="44"/>
      <c r="L76" s="44"/>
      <c r="M76" s="44"/>
      <c r="N76" s="44"/>
      <c r="O76" s="44"/>
      <c r="P76" s="45"/>
      <c r="U76" s="13"/>
    </row>
    <row r="77" spans="1:21" x14ac:dyDescent="0.25">
      <c r="A77" s="13"/>
      <c r="B77" s="43"/>
      <c r="C77" s="44"/>
      <c r="D77" s="44"/>
      <c r="E77" s="44"/>
      <c r="F77" s="44"/>
      <c r="G77" s="44"/>
      <c r="H77" s="44"/>
      <c r="I77" s="44"/>
      <c r="J77" s="44"/>
      <c r="K77" s="44"/>
      <c r="L77" s="44"/>
      <c r="M77" s="44"/>
      <c r="N77" s="44"/>
      <c r="O77" s="44"/>
      <c r="P77" s="45"/>
      <c r="U77" s="13"/>
    </row>
    <row r="78" spans="1:21" x14ac:dyDescent="0.25">
      <c r="A78" s="13"/>
      <c r="B78" s="43"/>
      <c r="C78" s="44"/>
      <c r="D78" s="44"/>
      <c r="E78" s="44"/>
      <c r="F78" s="44"/>
      <c r="G78" s="44"/>
      <c r="H78" s="44"/>
      <c r="I78" s="44"/>
      <c r="J78" s="44"/>
      <c r="K78" s="44"/>
      <c r="L78" s="44"/>
      <c r="M78" s="44"/>
      <c r="N78" s="44"/>
      <c r="O78" s="44"/>
      <c r="P78" s="45"/>
      <c r="U78" s="13"/>
    </row>
    <row r="79" spans="1:21" x14ac:dyDescent="0.25">
      <c r="A79" s="13"/>
      <c r="B79" s="43"/>
      <c r="C79" s="44"/>
      <c r="D79" s="44"/>
      <c r="E79" s="44"/>
      <c r="F79" s="44"/>
      <c r="G79" s="44"/>
      <c r="H79" s="44"/>
      <c r="I79" s="44"/>
      <c r="J79" s="44"/>
      <c r="K79" s="44"/>
      <c r="L79" s="44"/>
      <c r="M79" s="44"/>
      <c r="N79" s="44"/>
      <c r="O79" s="44"/>
      <c r="P79" s="45"/>
      <c r="U79" s="13"/>
    </row>
    <row r="80" spans="1:21" x14ac:dyDescent="0.25">
      <c r="A80" s="13"/>
      <c r="B80" s="43"/>
      <c r="C80" s="44"/>
      <c r="D80" s="44"/>
      <c r="E80" s="44"/>
      <c r="F80" s="44"/>
      <c r="G80" s="44"/>
      <c r="H80" s="44"/>
      <c r="I80" s="44"/>
      <c r="J80" s="44"/>
      <c r="K80" s="44"/>
      <c r="L80" s="44"/>
      <c r="M80" s="44"/>
      <c r="N80" s="44"/>
      <c r="O80" s="44"/>
      <c r="P80" s="45"/>
      <c r="U80" s="13"/>
    </row>
    <row r="81" spans="1:21" x14ac:dyDescent="0.25">
      <c r="A81" s="13"/>
      <c r="B81" s="43"/>
      <c r="C81" s="44"/>
      <c r="D81" s="44"/>
      <c r="E81" s="44"/>
      <c r="F81" s="44"/>
      <c r="G81" s="44"/>
      <c r="H81" s="44"/>
      <c r="I81" s="44"/>
      <c r="J81" s="44"/>
      <c r="K81" s="44"/>
      <c r="L81" s="44"/>
      <c r="M81" s="44"/>
      <c r="N81" s="44"/>
      <c r="O81" s="44"/>
      <c r="P81" s="45"/>
      <c r="U81" s="13"/>
    </row>
    <row r="82" spans="1:21" x14ac:dyDescent="0.25">
      <c r="A82" s="13"/>
      <c r="B82" s="43"/>
      <c r="C82" s="44"/>
      <c r="D82" s="44"/>
      <c r="E82" s="44"/>
      <c r="F82" s="44"/>
      <c r="G82" s="44"/>
      <c r="H82" s="44"/>
      <c r="I82" s="44"/>
      <c r="J82" s="44"/>
      <c r="K82" s="44"/>
      <c r="L82" s="44"/>
      <c r="M82" s="44"/>
      <c r="N82" s="44"/>
      <c r="O82" s="44"/>
      <c r="P82" s="45"/>
      <c r="U82" s="13"/>
    </row>
    <row r="83" spans="1:21" x14ac:dyDescent="0.25">
      <c r="A83" s="13"/>
      <c r="B83" s="43"/>
      <c r="C83" s="44"/>
      <c r="D83" s="44"/>
      <c r="E83" s="44"/>
      <c r="F83" s="44"/>
      <c r="G83" s="44"/>
      <c r="H83" s="44"/>
      <c r="I83" s="44"/>
      <c r="J83" s="44"/>
      <c r="K83" s="44"/>
      <c r="L83" s="44"/>
      <c r="M83" s="44"/>
      <c r="N83" s="44"/>
      <c r="O83" s="44"/>
      <c r="P83" s="45"/>
      <c r="U83" s="13"/>
    </row>
    <row r="84" spans="1:21" x14ac:dyDescent="0.25">
      <c r="A84" s="13"/>
      <c r="B84" s="43"/>
      <c r="C84" s="44"/>
      <c r="D84" s="44"/>
      <c r="E84" s="44"/>
      <c r="F84" s="44"/>
      <c r="G84" s="44"/>
      <c r="H84" s="44"/>
      <c r="I84" s="44"/>
      <c r="J84" s="44"/>
      <c r="K84" s="44"/>
      <c r="L84" s="44"/>
      <c r="M84" s="44"/>
      <c r="N84" s="44"/>
      <c r="O84" s="44"/>
      <c r="P84" s="45"/>
      <c r="U84" s="13"/>
    </row>
    <row r="85" spans="1:21" x14ac:dyDescent="0.25">
      <c r="A85" s="13"/>
      <c r="B85" s="43"/>
      <c r="C85" s="44"/>
      <c r="D85" s="44"/>
      <c r="E85" s="44"/>
      <c r="F85" s="44"/>
      <c r="G85" s="44"/>
      <c r="H85" s="44"/>
      <c r="I85" s="44"/>
      <c r="J85" s="44"/>
      <c r="K85" s="44"/>
      <c r="L85" s="44"/>
      <c r="M85" s="44"/>
      <c r="N85" s="44"/>
      <c r="O85" s="44"/>
      <c r="P85" s="45"/>
      <c r="U85" s="13"/>
    </row>
    <row r="86" spans="1:21" x14ac:dyDescent="0.25">
      <c r="A86" s="13"/>
      <c r="B86" s="43"/>
      <c r="C86" s="44"/>
      <c r="D86" s="44"/>
      <c r="E86" s="44"/>
      <c r="F86" s="44"/>
      <c r="G86" s="44"/>
      <c r="H86" s="44"/>
      <c r="I86" s="44"/>
      <c r="J86" s="44"/>
      <c r="K86" s="44"/>
      <c r="L86" s="44"/>
      <c r="M86" s="44"/>
      <c r="N86" s="44"/>
      <c r="O86" s="44"/>
      <c r="P86" s="45"/>
      <c r="U86" s="13"/>
    </row>
    <row r="87" spans="1:21" x14ac:dyDescent="0.25">
      <c r="A87" s="13"/>
      <c r="B87" s="43"/>
      <c r="C87" s="44"/>
      <c r="D87" s="44"/>
      <c r="E87" s="44"/>
      <c r="F87" s="44"/>
      <c r="G87" s="44"/>
      <c r="H87" s="44"/>
      <c r="I87" s="44"/>
      <c r="J87" s="44"/>
      <c r="K87" s="44"/>
      <c r="L87" s="44"/>
      <c r="M87" s="44"/>
      <c r="N87" s="44"/>
      <c r="O87" s="44"/>
      <c r="P87" s="45"/>
      <c r="U87" s="13"/>
    </row>
    <row r="88" spans="1:21" x14ac:dyDescent="0.25">
      <c r="A88" s="13"/>
      <c r="B88" s="43"/>
      <c r="C88" s="44"/>
      <c r="D88" s="44"/>
      <c r="E88" s="44"/>
      <c r="F88" s="44"/>
      <c r="G88" s="44"/>
      <c r="H88" s="44"/>
      <c r="I88" s="44"/>
      <c r="J88" s="44"/>
      <c r="K88" s="44"/>
      <c r="L88" s="44"/>
      <c r="M88" s="44"/>
      <c r="N88" s="44"/>
      <c r="O88" s="44"/>
      <c r="P88" s="45"/>
      <c r="U88" s="13"/>
    </row>
    <row r="89" spans="1:21" x14ac:dyDescent="0.25">
      <c r="A89" s="13"/>
      <c r="B89" s="43"/>
      <c r="C89" s="44"/>
      <c r="D89" s="44"/>
      <c r="E89" s="44"/>
      <c r="F89" s="44"/>
      <c r="G89" s="44"/>
      <c r="H89" s="44"/>
      <c r="I89" s="44"/>
      <c r="J89" s="44"/>
      <c r="K89" s="44"/>
      <c r="L89" s="46"/>
      <c r="M89" s="46"/>
      <c r="N89" s="44"/>
      <c r="O89" s="46" t="s">
        <v>18</v>
      </c>
      <c r="P89" s="45"/>
      <c r="U89" s="13"/>
    </row>
    <row r="90" spans="1:21" x14ac:dyDescent="0.25">
      <c r="A90" s="13"/>
      <c r="B90" s="47" t="s">
        <v>103</v>
      </c>
      <c r="C90" s="48" t="s">
        <v>95</v>
      </c>
      <c r="D90" s="44"/>
      <c r="E90" s="44"/>
      <c r="F90" s="44"/>
      <c r="G90" s="44"/>
      <c r="H90" s="44"/>
      <c r="I90" s="44"/>
      <c r="J90" s="44"/>
      <c r="K90" s="44"/>
      <c r="L90" s="44"/>
      <c r="M90" s="44"/>
      <c r="N90" s="44"/>
      <c r="O90" s="49"/>
      <c r="P90" s="45"/>
      <c r="U90" s="13"/>
    </row>
    <row r="91" spans="1:21" x14ac:dyDescent="0.25">
      <c r="A91" s="13"/>
      <c r="B91" s="43"/>
      <c r="C91" s="44"/>
      <c r="D91" s="44"/>
      <c r="E91" s="44"/>
      <c r="F91" s="44"/>
      <c r="G91" s="44"/>
      <c r="H91" s="44"/>
      <c r="I91" s="44"/>
      <c r="J91" s="44"/>
      <c r="K91" s="44"/>
      <c r="L91" s="44"/>
      <c r="M91" s="44"/>
      <c r="N91" s="44"/>
      <c r="O91" s="44"/>
      <c r="P91" s="45"/>
      <c r="U91" s="13"/>
    </row>
    <row r="92" spans="1:21" ht="14.4" x14ac:dyDescent="0.3">
      <c r="A92" s="13"/>
      <c r="B92" s="43"/>
      <c r="C92" s="51" t="s">
        <v>11</v>
      </c>
      <c r="D92" s="44"/>
      <c r="E92" s="44"/>
      <c r="F92" s="44"/>
      <c r="G92" s="44"/>
      <c r="H92" s="44"/>
      <c r="I92" s="44"/>
      <c r="J92" s="44"/>
      <c r="K92" s="44"/>
      <c r="L92" s="44"/>
      <c r="M92" s="44"/>
      <c r="N92" s="44"/>
      <c r="O92" s="44"/>
      <c r="P92" s="45"/>
      <c r="U92" s="13"/>
    </row>
    <row r="93" spans="1:21" x14ac:dyDescent="0.25">
      <c r="A93" s="13"/>
      <c r="B93" s="43"/>
      <c r="C93" s="44"/>
      <c r="D93" s="44"/>
      <c r="E93" s="44"/>
      <c r="F93" s="44"/>
      <c r="G93" s="44"/>
      <c r="H93" s="44"/>
      <c r="I93" s="44"/>
      <c r="J93" s="44"/>
      <c r="K93" s="44"/>
      <c r="L93" s="44"/>
      <c r="M93" s="44"/>
      <c r="N93" s="44"/>
      <c r="O93" s="44"/>
      <c r="P93" s="45"/>
      <c r="U93" s="13"/>
    </row>
    <row r="94" spans="1:21" x14ac:dyDescent="0.25">
      <c r="A94" s="13"/>
      <c r="B94" s="43"/>
      <c r="C94" s="44"/>
      <c r="D94" s="44"/>
      <c r="E94" s="44"/>
      <c r="F94" s="44"/>
      <c r="G94" s="44"/>
      <c r="H94" s="44"/>
      <c r="I94" s="44"/>
      <c r="J94" s="44"/>
      <c r="K94" s="44"/>
      <c r="L94" s="44"/>
      <c r="M94" s="44"/>
      <c r="N94" s="44"/>
      <c r="O94" s="44"/>
      <c r="P94" s="45"/>
      <c r="U94" s="13"/>
    </row>
    <row r="95" spans="1:21" x14ac:dyDescent="0.25">
      <c r="A95" s="13"/>
      <c r="B95" s="43"/>
      <c r="C95" s="44"/>
      <c r="D95" s="44"/>
      <c r="E95" s="44"/>
      <c r="F95" s="44"/>
      <c r="G95" s="44"/>
      <c r="H95" s="44"/>
      <c r="I95" s="44"/>
      <c r="J95" s="44"/>
      <c r="K95" s="44"/>
      <c r="L95" s="44"/>
      <c r="M95" s="44"/>
      <c r="N95" s="44"/>
      <c r="O95" s="44"/>
      <c r="P95" s="45"/>
      <c r="U95" s="13"/>
    </row>
    <row r="96" spans="1:21" x14ac:dyDescent="0.25">
      <c r="A96" s="13"/>
      <c r="B96" s="43"/>
      <c r="C96" s="44"/>
      <c r="D96" s="44"/>
      <c r="E96" s="44"/>
      <c r="F96" s="44"/>
      <c r="G96" s="44"/>
      <c r="H96" s="44"/>
      <c r="I96" s="44"/>
      <c r="J96" s="44"/>
      <c r="K96" s="44"/>
      <c r="L96" s="44"/>
      <c r="M96" s="44"/>
      <c r="N96" s="44"/>
      <c r="O96" s="44"/>
      <c r="P96" s="45"/>
      <c r="U96" s="13"/>
    </row>
    <row r="97" spans="1:21" x14ac:dyDescent="0.25">
      <c r="A97" s="13"/>
      <c r="B97" s="43"/>
      <c r="C97" s="44"/>
      <c r="D97" s="44"/>
      <c r="E97" s="44"/>
      <c r="F97" s="44"/>
      <c r="G97" s="44"/>
      <c r="H97" s="44"/>
      <c r="I97" s="44"/>
      <c r="J97" s="44"/>
      <c r="K97" s="44"/>
      <c r="L97" s="44"/>
      <c r="M97" s="44"/>
      <c r="N97" s="44"/>
      <c r="O97" s="44"/>
      <c r="P97" s="45"/>
      <c r="U97" s="13"/>
    </row>
    <row r="98" spans="1:21" x14ac:dyDescent="0.25">
      <c r="A98" s="13"/>
      <c r="B98" s="43"/>
      <c r="C98" s="44"/>
      <c r="D98" s="44"/>
      <c r="E98" s="44"/>
      <c r="F98" s="44"/>
      <c r="G98" s="44"/>
      <c r="H98" s="44"/>
      <c r="I98" s="44"/>
      <c r="J98" s="44"/>
      <c r="K98" s="44"/>
      <c r="L98" s="44"/>
      <c r="M98" s="44"/>
      <c r="N98" s="44"/>
      <c r="O98" s="44"/>
      <c r="P98" s="45"/>
      <c r="U98" s="13"/>
    </row>
    <row r="99" spans="1:21" x14ac:dyDescent="0.25">
      <c r="A99" s="13"/>
      <c r="B99" s="43"/>
      <c r="C99" s="44"/>
      <c r="D99" s="44"/>
      <c r="E99" s="44"/>
      <c r="F99" s="44"/>
      <c r="G99" s="44"/>
      <c r="H99" s="44"/>
      <c r="I99" s="44"/>
      <c r="J99" s="44"/>
      <c r="K99" s="44"/>
      <c r="L99" s="44"/>
      <c r="M99" s="44"/>
      <c r="N99" s="44"/>
      <c r="O99" s="44"/>
      <c r="P99" s="45"/>
      <c r="U99" s="13"/>
    </row>
    <row r="100" spans="1:21" x14ac:dyDescent="0.25">
      <c r="A100" s="13"/>
      <c r="B100" s="43"/>
      <c r="C100" s="44"/>
      <c r="D100" s="44"/>
      <c r="E100" s="44"/>
      <c r="F100" s="44"/>
      <c r="G100" s="44"/>
      <c r="H100" s="44"/>
      <c r="I100" s="44"/>
      <c r="J100" s="44"/>
      <c r="K100" s="44"/>
      <c r="L100" s="44"/>
      <c r="M100" s="44"/>
      <c r="N100" s="44"/>
      <c r="O100" s="44"/>
      <c r="P100" s="45"/>
      <c r="U100" s="13"/>
    </row>
    <row r="101" spans="1:21" x14ac:dyDescent="0.25">
      <c r="A101" s="13"/>
      <c r="B101" s="43"/>
      <c r="C101" s="44"/>
      <c r="D101" s="44"/>
      <c r="E101" s="44"/>
      <c r="F101" s="44"/>
      <c r="G101" s="44"/>
      <c r="H101" s="44"/>
      <c r="I101" s="44"/>
      <c r="J101" s="44"/>
      <c r="K101" s="44"/>
      <c r="L101" s="44"/>
      <c r="M101" s="44"/>
      <c r="N101" s="44"/>
      <c r="O101" s="44"/>
      <c r="P101" s="45"/>
      <c r="U101" s="13"/>
    </row>
    <row r="102" spans="1:21" x14ac:dyDescent="0.25">
      <c r="A102" s="13"/>
      <c r="B102" s="43"/>
      <c r="C102" s="44"/>
      <c r="D102" s="44"/>
      <c r="E102" s="44"/>
      <c r="F102" s="44"/>
      <c r="G102" s="44"/>
      <c r="H102" s="44"/>
      <c r="I102" s="44"/>
      <c r="J102" s="44"/>
      <c r="K102" s="44"/>
      <c r="L102" s="44"/>
      <c r="M102" s="44"/>
      <c r="N102" s="44"/>
      <c r="O102" s="44"/>
      <c r="P102" s="45"/>
      <c r="U102" s="13"/>
    </row>
    <row r="103" spans="1:21" x14ac:dyDescent="0.25">
      <c r="A103" s="13"/>
      <c r="B103" s="43"/>
      <c r="C103" s="44"/>
      <c r="D103" s="44"/>
      <c r="E103" s="44"/>
      <c r="F103" s="44"/>
      <c r="G103" s="44"/>
      <c r="H103" s="44"/>
      <c r="I103" s="44"/>
      <c r="J103" s="44"/>
      <c r="K103" s="44"/>
      <c r="L103" s="44"/>
      <c r="M103" s="44"/>
      <c r="N103" s="44"/>
      <c r="O103" s="44"/>
      <c r="P103" s="45"/>
      <c r="U103" s="13"/>
    </row>
    <row r="104" spans="1:21" x14ac:dyDescent="0.25">
      <c r="A104" s="13"/>
      <c r="B104" s="43"/>
      <c r="C104" s="44"/>
      <c r="D104" s="44"/>
      <c r="E104" s="44"/>
      <c r="F104" s="44"/>
      <c r="G104" s="44"/>
      <c r="H104" s="44"/>
      <c r="I104" s="44"/>
      <c r="J104" s="44"/>
      <c r="K104" s="44"/>
      <c r="L104" s="44"/>
      <c r="M104" s="44"/>
      <c r="N104" s="44"/>
      <c r="O104" s="44"/>
      <c r="P104" s="45"/>
      <c r="U104" s="13"/>
    </row>
    <row r="105" spans="1:21" x14ac:dyDescent="0.25">
      <c r="A105" s="13"/>
      <c r="B105" s="43"/>
      <c r="C105" s="44"/>
      <c r="D105" s="44"/>
      <c r="E105" s="44"/>
      <c r="F105" s="44"/>
      <c r="G105" s="44"/>
      <c r="H105" s="44"/>
      <c r="I105" s="44"/>
      <c r="J105" s="44"/>
      <c r="K105" s="44"/>
      <c r="L105" s="44"/>
      <c r="M105" s="44"/>
      <c r="N105" s="44"/>
      <c r="O105" s="44"/>
      <c r="P105" s="52"/>
      <c r="U105" s="13"/>
    </row>
    <row r="106" spans="1:21" x14ac:dyDescent="0.25">
      <c r="A106" s="13"/>
      <c r="B106" s="43"/>
      <c r="C106" s="44"/>
      <c r="D106" s="44"/>
      <c r="E106" s="44"/>
      <c r="F106" s="44"/>
      <c r="G106" s="44"/>
      <c r="H106" s="44"/>
      <c r="I106" s="44"/>
      <c r="J106" s="44"/>
      <c r="K106" s="44"/>
      <c r="L106" s="44"/>
      <c r="M106" s="44"/>
      <c r="N106" s="44"/>
      <c r="O106" s="44"/>
      <c r="P106" s="45"/>
      <c r="U106" s="13"/>
    </row>
    <row r="107" spans="1:21" x14ac:dyDescent="0.25">
      <c r="A107" s="13"/>
      <c r="B107" s="43"/>
      <c r="C107" s="44"/>
      <c r="D107" s="44"/>
      <c r="E107" s="44"/>
      <c r="F107" s="44"/>
      <c r="G107" s="44"/>
      <c r="H107" s="44"/>
      <c r="I107" s="44"/>
      <c r="J107" s="44"/>
      <c r="K107" s="44"/>
      <c r="L107" s="46"/>
      <c r="M107" s="46"/>
      <c r="N107" s="44"/>
      <c r="O107" s="46" t="s">
        <v>20</v>
      </c>
      <c r="P107" s="45"/>
      <c r="U107" s="13"/>
    </row>
    <row r="108" spans="1:21" x14ac:dyDescent="0.25">
      <c r="A108" s="13"/>
      <c r="B108" s="47" t="s">
        <v>104</v>
      </c>
      <c r="C108" s="48" t="s">
        <v>94</v>
      </c>
      <c r="D108" s="44"/>
      <c r="E108" s="44"/>
      <c r="F108" s="44"/>
      <c r="G108" s="44"/>
      <c r="H108" s="44"/>
      <c r="I108" s="44"/>
      <c r="J108" s="44"/>
      <c r="K108" s="44"/>
      <c r="L108" s="44"/>
      <c r="M108" s="44"/>
      <c r="N108" s="44"/>
      <c r="O108" s="49"/>
      <c r="P108" s="45"/>
      <c r="U108" s="13"/>
    </row>
    <row r="109" spans="1:21" x14ac:dyDescent="0.25">
      <c r="A109" s="13"/>
      <c r="B109" s="43"/>
      <c r="C109" s="44"/>
      <c r="D109" s="44"/>
      <c r="E109" s="44"/>
      <c r="F109" s="44"/>
      <c r="G109" s="44"/>
      <c r="H109" s="44"/>
      <c r="I109" s="44"/>
      <c r="J109" s="44"/>
      <c r="K109" s="44"/>
      <c r="L109" s="44"/>
      <c r="M109" s="44"/>
      <c r="N109" s="44"/>
      <c r="O109" s="44"/>
      <c r="P109" s="45"/>
      <c r="U109" s="13"/>
    </row>
    <row r="110" spans="1:21" ht="14.4" x14ac:dyDescent="0.3">
      <c r="A110" s="13"/>
      <c r="B110" s="43"/>
      <c r="C110" s="51" t="s">
        <v>11</v>
      </c>
      <c r="D110" s="44"/>
      <c r="E110" s="44"/>
      <c r="F110" s="44"/>
      <c r="G110" s="44"/>
      <c r="H110" s="44"/>
      <c r="I110" s="44"/>
      <c r="J110" s="44"/>
      <c r="K110" s="44"/>
      <c r="L110" s="44"/>
      <c r="M110" s="44"/>
      <c r="N110" s="44"/>
      <c r="O110" s="44"/>
      <c r="P110" s="45"/>
      <c r="U110" s="13"/>
    </row>
    <row r="111" spans="1:21" x14ac:dyDescent="0.25">
      <c r="A111" s="13"/>
      <c r="B111" s="43"/>
      <c r="C111" s="44"/>
      <c r="D111" s="44"/>
      <c r="E111" s="44"/>
      <c r="F111" s="44"/>
      <c r="G111" s="44"/>
      <c r="H111" s="44"/>
      <c r="I111" s="44"/>
      <c r="J111" s="44"/>
      <c r="K111" s="44"/>
      <c r="L111" s="44"/>
      <c r="M111" s="44"/>
      <c r="N111" s="44"/>
      <c r="O111" s="44"/>
      <c r="P111" s="45"/>
      <c r="U111" s="13"/>
    </row>
    <row r="112" spans="1:21" x14ac:dyDescent="0.25">
      <c r="A112" s="13"/>
      <c r="B112" s="43"/>
      <c r="C112" s="44"/>
      <c r="D112" s="44"/>
      <c r="E112" s="44"/>
      <c r="F112" s="44"/>
      <c r="G112" s="44"/>
      <c r="H112" s="44"/>
      <c r="I112" s="44"/>
      <c r="J112" s="44"/>
      <c r="K112" s="44"/>
      <c r="L112" s="44"/>
      <c r="M112" s="44"/>
      <c r="N112" s="44"/>
      <c r="O112" s="44"/>
      <c r="P112" s="45"/>
      <c r="U112" s="13"/>
    </row>
    <row r="113" spans="1:25" x14ac:dyDescent="0.25">
      <c r="A113" s="13"/>
      <c r="B113" s="43"/>
      <c r="C113" s="44"/>
      <c r="D113" s="44"/>
      <c r="E113" s="44"/>
      <c r="F113" s="44"/>
      <c r="G113" s="44"/>
      <c r="H113" s="44"/>
      <c r="I113" s="44"/>
      <c r="J113" s="44"/>
      <c r="K113" s="44"/>
      <c r="L113" s="44"/>
      <c r="M113" s="44"/>
      <c r="N113" s="44"/>
      <c r="O113" s="44"/>
      <c r="P113" s="45"/>
      <c r="U113" s="13"/>
    </row>
    <row r="114" spans="1:25" x14ac:dyDescent="0.25">
      <c r="A114" s="13"/>
      <c r="B114" s="43"/>
      <c r="C114" s="44"/>
      <c r="D114" s="44"/>
      <c r="E114" s="44"/>
      <c r="F114" s="44"/>
      <c r="G114" s="44"/>
      <c r="H114" s="44"/>
      <c r="I114" s="44"/>
      <c r="J114" s="44"/>
      <c r="K114" s="44"/>
      <c r="L114" s="44"/>
      <c r="M114" s="44"/>
      <c r="N114" s="44"/>
      <c r="O114" s="44"/>
      <c r="P114" s="45"/>
      <c r="U114" s="13"/>
    </row>
    <row r="115" spans="1:25" x14ac:dyDescent="0.25">
      <c r="A115" s="13"/>
      <c r="B115" s="43"/>
      <c r="C115" s="44"/>
      <c r="D115" s="44"/>
      <c r="E115" s="44"/>
      <c r="F115" s="44"/>
      <c r="G115" s="44"/>
      <c r="H115" s="44"/>
      <c r="I115" s="44"/>
      <c r="J115" s="44"/>
      <c r="K115" s="44"/>
      <c r="L115" s="44"/>
      <c r="M115" s="44"/>
      <c r="N115" s="44"/>
      <c r="O115" s="44"/>
      <c r="P115" s="45"/>
      <c r="U115" s="13"/>
    </row>
    <row r="116" spans="1:25" x14ac:dyDescent="0.25">
      <c r="A116" s="13"/>
      <c r="B116" s="43"/>
      <c r="C116" s="44"/>
      <c r="D116" s="44"/>
      <c r="E116" s="44"/>
      <c r="F116" s="44"/>
      <c r="G116" s="44"/>
      <c r="H116" s="44"/>
      <c r="I116" s="44"/>
      <c r="J116" s="44"/>
      <c r="K116" s="44"/>
      <c r="L116" s="44"/>
      <c r="M116" s="44"/>
      <c r="N116" s="44"/>
      <c r="O116" s="44"/>
      <c r="P116" s="45"/>
      <c r="U116" s="13"/>
    </row>
    <row r="117" spans="1:25" x14ac:dyDescent="0.25">
      <c r="A117" s="13"/>
      <c r="B117" s="43"/>
      <c r="C117" s="44"/>
      <c r="D117" s="44"/>
      <c r="E117" s="44"/>
      <c r="F117" s="44"/>
      <c r="G117" s="44"/>
      <c r="H117" s="44"/>
      <c r="I117" s="44"/>
      <c r="J117" s="44"/>
      <c r="K117" s="44"/>
      <c r="L117" s="44"/>
      <c r="M117" s="44"/>
      <c r="N117" s="44"/>
      <c r="O117" s="44"/>
      <c r="P117" s="45"/>
      <c r="U117" s="13"/>
    </row>
    <row r="118" spans="1:25" x14ac:dyDescent="0.25">
      <c r="A118" s="13"/>
      <c r="B118" s="43"/>
      <c r="C118" s="44"/>
      <c r="D118" s="44"/>
      <c r="E118" s="44"/>
      <c r="F118" s="44"/>
      <c r="G118" s="44"/>
      <c r="H118" s="44"/>
      <c r="I118" s="44"/>
      <c r="J118" s="44"/>
      <c r="K118" s="44"/>
      <c r="L118" s="44"/>
      <c r="M118" s="44"/>
      <c r="N118" s="44"/>
      <c r="O118" s="44"/>
      <c r="P118" s="45"/>
      <c r="U118" s="13"/>
    </row>
    <row r="119" spans="1:25" x14ac:dyDescent="0.25">
      <c r="A119" s="13"/>
      <c r="B119" s="43"/>
      <c r="C119" s="44"/>
      <c r="D119" s="44"/>
      <c r="E119" s="44"/>
      <c r="F119" s="44"/>
      <c r="G119" s="44"/>
      <c r="H119" s="44"/>
      <c r="I119" s="44"/>
      <c r="J119" s="44"/>
      <c r="K119" s="44"/>
      <c r="L119" s="44"/>
      <c r="M119" s="44"/>
      <c r="N119" s="44"/>
      <c r="O119" s="44"/>
      <c r="P119" s="45"/>
      <c r="U119" s="13"/>
    </row>
    <row r="120" spans="1:25" x14ac:dyDescent="0.25">
      <c r="A120" s="13"/>
      <c r="B120" s="43"/>
      <c r="C120" s="44"/>
      <c r="D120" s="44"/>
      <c r="E120" s="44"/>
      <c r="F120" s="44"/>
      <c r="G120" s="44"/>
      <c r="H120" s="44"/>
      <c r="I120" s="44"/>
      <c r="J120" s="44"/>
      <c r="K120" s="44"/>
      <c r="L120" s="44"/>
      <c r="M120" s="44"/>
      <c r="N120" s="44"/>
      <c r="O120" s="44"/>
      <c r="P120" s="45"/>
      <c r="U120" s="13"/>
    </row>
    <row r="121" spans="1:25" x14ac:dyDescent="0.25">
      <c r="A121" s="13"/>
      <c r="B121" s="43"/>
      <c r="C121" s="44"/>
      <c r="D121" s="44"/>
      <c r="E121" s="44"/>
      <c r="F121" s="44"/>
      <c r="G121" s="44"/>
      <c r="H121" s="44"/>
      <c r="I121" s="44"/>
      <c r="J121" s="44"/>
      <c r="K121" s="44"/>
      <c r="L121" s="44"/>
      <c r="M121" s="44"/>
      <c r="N121" s="44"/>
      <c r="O121" s="44"/>
      <c r="P121" s="45"/>
      <c r="U121" s="13"/>
    </row>
    <row r="122" spans="1:25" x14ac:dyDescent="0.25">
      <c r="A122" s="13"/>
      <c r="B122" s="43"/>
      <c r="C122" s="44"/>
      <c r="D122" s="44"/>
      <c r="E122" s="44"/>
      <c r="F122" s="44"/>
      <c r="G122" s="44"/>
      <c r="H122" s="44"/>
      <c r="I122" s="44"/>
      <c r="J122" s="44"/>
      <c r="K122" s="44"/>
      <c r="L122" s="44"/>
      <c r="M122" s="44"/>
      <c r="N122" s="44"/>
      <c r="O122" s="44"/>
      <c r="P122" s="45"/>
      <c r="U122" s="13"/>
    </row>
    <row r="123" spans="1:25" x14ac:dyDescent="0.25">
      <c r="A123" s="13"/>
      <c r="B123" s="43"/>
      <c r="C123" s="44"/>
      <c r="D123" s="44"/>
      <c r="E123" s="44"/>
      <c r="F123" s="44"/>
      <c r="G123" s="44"/>
      <c r="H123" s="44"/>
      <c r="I123" s="44"/>
      <c r="J123" s="44"/>
      <c r="K123" s="44"/>
      <c r="L123" s="44"/>
      <c r="M123" s="44"/>
      <c r="N123" s="44"/>
      <c r="O123" s="44"/>
      <c r="P123" s="45"/>
      <c r="U123" s="13"/>
    </row>
    <row r="124" spans="1:25" x14ac:dyDescent="0.25">
      <c r="A124" s="13"/>
      <c r="B124" s="43"/>
      <c r="C124" s="44"/>
      <c r="D124" s="44"/>
      <c r="E124" s="44"/>
      <c r="F124" s="44"/>
      <c r="G124" s="44"/>
      <c r="H124" s="44"/>
      <c r="I124" s="44"/>
      <c r="J124" s="44"/>
      <c r="K124" s="44"/>
      <c r="L124" s="44"/>
      <c r="M124" s="44"/>
      <c r="N124" s="44"/>
      <c r="O124" s="44"/>
      <c r="P124" s="45"/>
      <c r="U124" s="13"/>
    </row>
    <row r="125" spans="1:25" x14ac:dyDescent="0.25">
      <c r="A125" s="13"/>
      <c r="B125" s="43"/>
      <c r="C125" s="44"/>
      <c r="D125" s="44"/>
      <c r="E125" s="44"/>
      <c r="F125" s="44"/>
      <c r="G125" s="44"/>
      <c r="H125" s="44"/>
      <c r="I125" s="44"/>
      <c r="J125" s="44"/>
      <c r="K125" s="44"/>
      <c r="L125" s="46"/>
      <c r="M125" s="46"/>
      <c r="N125" s="44"/>
      <c r="O125" s="46" t="s">
        <v>21</v>
      </c>
      <c r="P125" s="45"/>
      <c r="U125" s="13"/>
    </row>
    <row r="126" spans="1:25" x14ac:dyDescent="0.25">
      <c r="A126" s="13"/>
      <c r="B126" s="47" t="s">
        <v>105</v>
      </c>
      <c r="C126" s="48" t="s">
        <v>93</v>
      </c>
      <c r="D126" s="44"/>
      <c r="E126" s="44"/>
      <c r="F126" s="44"/>
      <c r="G126" s="44"/>
      <c r="H126" s="44"/>
      <c r="I126" s="44"/>
      <c r="J126" s="44"/>
      <c r="K126" s="44"/>
      <c r="L126" s="44"/>
      <c r="M126" s="44"/>
      <c r="N126" s="44"/>
      <c r="O126" s="49"/>
      <c r="P126" s="45"/>
    </row>
    <row r="127" spans="1:25" x14ac:dyDescent="0.25">
      <c r="A127" s="13"/>
      <c r="B127" s="43"/>
      <c r="C127" s="44"/>
      <c r="D127" s="44"/>
      <c r="E127" s="44"/>
      <c r="F127" s="44"/>
      <c r="G127" s="44"/>
      <c r="H127" s="44"/>
      <c r="I127" s="44"/>
      <c r="J127" s="44"/>
      <c r="K127" s="44"/>
      <c r="L127" s="44"/>
      <c r="M127" s="44"/>
      <c r="N127" s="44"/>
      <c r="O127" s="44"/>
      <c r="P127" s="45"/>
      <c r="R127" s="13"/>
      <c r="U127" s="13"/>
      <c r="V127" s="13"/>
      <c r="W127" s="27"/>
      <c r="X127" s="13"/>
      <c r="Y127" s="13"/>
    </row>
    <row r="128" spans="1:25" ht="14.4" x14ac:dyDescent="0.3">
      <c r="A128" s="13"/>
      <c r="B128" s="43"/>
      <c r="C128" s="51" t="s">
        <v>11</v>
      </c>
      <c r="D128" s="44"/>
      <c r="E128" s="44"/>
      <c r="F128" s="44"/>
      <c r="G128" s="44"/>
      <c r="H128" s="44"/>
      <c r="I128" s="44"/>
      <c r="J128" s="44"/>
      <c r="K128" s="44"/>
      <c r="L128" s="44"/>
      <c r="M128" s="44"/>
      <c r="N128" s="44"/>
      <c r="O128" s="44"/>
      <c r="P128" s="45"/>
      <c r="R128" s="13"/>
      <c r="T128" s="26"/>
      <c r="U128" s="13"/>
      <c r="V128" s="26"/>
      <c r="W128" s="27"/>
      <c r="X128" s="13"/>
      <c r="Y128" s="13"/>
    </row>
    <row r="129" spans="1:25" x14ac:dyDescent="0.25">
      <c r="A129" s="13"/>
      <c r="B129" s="43"/>
      <c r="C129" s="44"/>
      <c r="D129" s="44"/>
      <c r="E129" s="44"/>
      <c r="F129" s="44"/>
      <c r="G129" s="44"/>
      <c r="H129" s="44"/>
      <c r="I129" s="44"/>
      <c r="J129" s="44"/>
      <c r="K129" s="44"/>
      <c r="L129" s="44"/>
      <c r="M129" s="44"/>
      <c r="N129" s="44"/>
      <c r="O129" s="44"/>
      <c r="P129" s="45"/>
      <c r="R129" s="13"/>
      <c r="T129" s="26"/>
      <c r="U129" s="13"/>
      <c r="V129" s="26"/>
      <c r="W129" s="27"/>
      <c r="X129" s="13"/>
      <c r="Y129" s="13"/>
    </row>
    <row r="130" spans="1:25" x14ac:dyDescent="0.25">
      <c r="A130" s="13"/>
      <c r="B130" s="43"/>
      <c r="C130" s="44"/>
      <c r="D130" s="44"/>
      <c r="E130" s="44"/>
      <c r="F130" s="44"/>
      <c r="G130" s="44"/>
      <c r="H130" s="44"/>
      <c r="I130" s="44"/>
      <c r="J130" s="44"/>
      <c r="K130" s="44"/>
      <c r="L130" s="44"/>
      <c r="M130" s="44"/>
      <c r="N130" s="44"/>
      <c r="O130" s="44"/>
      <c r="P130" s="45"/>
      <c r="S130" s="26"/>
      <c r="T130" s="26"/>
      <c r="V130" s="26"/>
      <c r="W130" s="27"/>
      <c r="X130" s="13"/>
      <c r="Y130" s="13"/>
    </row>
    <row r="131" spans="1:25" x14ac:dyDescent="0.25">
      <c r="A131" s="13"/>
      <c r="B131" s="43"/>
      <c r="C131" s="44"/>
      <c r="D131" s="44"/>
      <c r="E131" s="44"/>
      <c r="F131" s="44"/>
      <c r="G131" s="44"/>
      <c r="H131" s="44"/>
      <c r="I131" s="44"/>
      <c r="J131" s="44"/>
      <c r="K131" s="44"/>
      <c r="L131" s="44"/>
      <c r="M131" s="44"/>
      <c r="N131" s="44"/>
      <c r="O131" s="44"/>
      <c r="P131" s="45"/>
      <c r="S131" s="26"/>
      <c r="T131" s="26"/>
      <c r="V131" s="26"/>
      <c r="W131" s="27"/>
      <c r="X131" s="13"/>
      <c r="Y131" s="13"/>
    </row>
    <row r="132" spans="1:25" x14ac:dyDescent="0.25">
      <c r="A132" s="13"/>
      <c r="B132" s="43"/>
      <c r="C132" s="44"/>
      <c r="D132" s="44"/>
      <c r="E132" s="44"/>
      <c r="F132" s="44"/>
      <c r="G132" s="44"/>
      <c r="H132" s="44"/>
      <c r="I132" s="44"/>
      <c r="J132" s="44"/>
      <c r="K132" s="44"/>
      <c r="L132" s="44"/>
      <c r="M132" s="44"/>
      <c r="N132" s="44"/>
      <c r="O132" s="44"/>
      <c r="P132" s="45"/>
      <c r="S132" s="26"/>
      <c r="T132" s="26"/>
      <c r="V132" s="26"/>
      <c r="W132" s="27"/>
      <c r="X132" s="13"/>
      <c r="Y132" s="13"/>
    </row>
    <row r="133" spans="1:25" x14ac:dyDescent="0.25">
      <c r="A133" s="13"/>
      <c r="B133" s="43"/>
      <c r="C133" s="44"/>
      <c r="D133" s="44"/>
      <c r="E133" s="44"/>
      <c r="F133" s="44"/>
      <c r="G133" s="44"/>
      <c r="H133" s="44"/>
      <c r="I133" s="44"/>
      <c r="J133" s="44"/>
      <c r="K133" s="44"/>
      <c r="L133" s="44"/>
      <c r="M133" s="44"/>
      <c r="N133" s="44"/>
      <c r="O133" s="44"/>
      <c r="P133" s="45"/>
      <c r="S133" s="26"/>
      <c r="T133" s="26"/>
      <c r="V133" s="26"/>
      <c r="W133" s="27"/>
      <c r="X133" s="13"/>
      <c r="Y133" s="13"/>
    </row>
    <row r="134" spans="1:25" x14ac:dyDescent="0.25">
      <c r="A134" s="13"/>
      <c r="B134" s="43"/>
      <c r="C134" s="44"/>
      <c r="D134" s="44"/>
      <c r="E134" s="44"/>
      <c r="F134" s="44"/>
      <c r="G134" s="44"/>
      <c r="H134" s="44"/>
      <c r="I134" s="44"/>
      <c r="J134" s="44"/>
      <c r="K134" s="44"/>
      <c r="L134" s="44"/>
      <c r="M134" s="44"/>
      <c r="N134" s="44"/>
      <c r="O134" s="44"/>
      <c r="P134" s="45"/>
      <c r="S134" s="26"/>
      <c r="T134" s="26"/>
      <c r="V134" s="26"/>
      <c r="W134" s="56"/>
      <c r="X134" s="13"/>
      <c r="Y134" s="13"/>
    </row>
    <row r="135" spans="1:25" x14ac:dyDescent="0.25">
      <c r="A135" s="13"/>
      <c r="B135" s="43"/>
      <c r="C135" s="44"/>
      <c r="D135" s="44"/>
      <c r="E135" s="44"/>
      <c r="F135" s="44"/>
      <c r="G135" s="44"/>
      <c r="H135" s="44"/>
      <c r="I135" s="44"/>
      <c r="J135" s="44"/>
      <c r="K135" s="44"/>
      <c r="L135" s="44"/>
      <c r="M135" s="44"/>
      <c r="N135" s="44"/>
      <c r="O135" s="44"/>
      <c r="P135" s="45"/>
      <c r="S135" s="26"/>
      <c r="T135" s="26"/>
      <c r="V135" s="26"/>
      <c r="W135" s="56"/>
      <c r="X135" s="13"/>
      <c r="Y135" s="13"/>
    </row>
    <row r="136" spans="1:25" x14ac:dyDescent="0.25">
      <c r="A136" s="13"/>
      <c r="B136" s="43"/>
      <c r="C136" s="44"/>
      <c r="D136" s="44"/>
      <c r="E136" s="44"/>
      <c r="F136" s="44"/>
      <c r="G136" s="44"/>
      <c r="H136" s="44"/>
      <c r="I136" s="44"/>
      <c r="J136" s="44"/>
      <c r="K136" s="44"/>
      <c r="L136" s="44"/>
      <c r="M136" s="44"/>
      <c r="N136" s="44"/>
      <c r="O136" s="44"/>
      <c r="P136" s="45"/>
      <c r="Q136" s="61">
        <f xml:space="preserve"> SUM(O18, O36, O54, O72, O90, O108, O126)</f>
        <v>0</v>
      </c>
      <c r="S136" s="26"/>
      <c r="T136" s="26"/>
      <c r="U136" s="13"/>
      <c r="V136" s="13"/>
      <c r="W136" s="56"/>
      <c r="X136" s="13"/>
      <c r="Y136" s="13"/>
    </row>
    <row r="137" spans="1:25" x14ac:dyDescent="0.25">
      <c r="A137" s="13"/>
      <c r="B137" s="43"/>
      <c r="C137" s="44"/>
      <c r="D137" s="44"/>
      <c r="E137" s="44"/>
      <c r="F137" s="44"/>
      <c r="G137" s="44"/>
      <c r="H137" s="44"/>
      <c r="I137" s="44"/>
      <c r="J137" s="44"/>
      <c r="K137" s="44"/>
      <c r="L137" s="44"/>
      <c r="M137" s="44"/>
      <c r="N137" s="44"/>
      <c r="O137" s="44"/>
      <c r="P137" s="45"/>
      <c r="S137" s="26"/>
      <c r="T137" s="26"/>
      <c r="V137" s="26"/>
      <c r="W137" s="56"/>
      <c r="X137" s="13"/>
      <c r="Y137" s="13"/>
    </row>
    <row r="138" spans="1:25" x14ac:dyDescent="0.25">
      <c r="A138" s="13"/>
      <c r="B138" s="43"/>
      <c r="C138" s="44"/>
      <c r="D138" s="44"/>
      <c r="E138" s="44"/>
      <c r="F138" s="44"/>
      <c r="G138" s="44"/>
      <c r="H138" s="44"/>
      <c r="I138" s="44"/>
      <c r="J138" s="44"/>
      <c r="K138" s="44"/>
      <c r="L138" s="44"/>
      <c r="M138" s="44"/>
      <c r="N138" s="44"/>
      <c r="O138" s="44"/>
      <c r="P138" s="45"/>
      <c r="Q138" s="61"/>
      <c r="S138" s="26"/>
      <c r="T138" s="26"/>
      <c r="V138" s="26"/>
      <c r="W138" s="27"/>
      <c r="X138" s="13"/>
      <c r="Y138" s="13"/>
    </row>
    <row r="139" spans="1:25" x14ac:dyDescent="0.25">
      <c r="A139" s="13"/>
      <c r="B139" s="43"/>
      <c r="C139" s="44"/>
      <c r="D139" s="44"/>
      <c r="E139" s="44"/>
      <c r="F139" s="44"/>
      <c r="G139" s="44"/>
      <c r="H139" s="44"/>
      <c r="I139" s="44"/>
      <c r="J139" s="44"/>
      <c r="K139" s="44"/>
      <c r="L139" s="44"/>
      <c r="M139" s="44"/>
      <c r="N139" s="44"/>
      <c r="O139" s="44"/>
      <c r="P139" s="45"/>
      <c r="S139" s="26"/>
      <c r="T139" s="26"/>
      <c r="V139" s="26" t="s">
        <v>26</v>
      </c>
      <c r="W139" s="56">
        <f>O18</f>
        <v>0</v>
      </c>
      <c r="X139" s="13"/>
      <c r="Y139" s="13"/>
    </row>
    <row r="140" spans="1:25" x14ac:dyDescent="0.25">
      <c r="A140" s="13"/>
      <c r="B140" s="43"/>
      <c r="C140" s="44"/>
      <c r="D140" s="44"/>
      <c r="E140" s="44"/>
      <c r="F140" s="44"/>
      <c r="G140" s="44"/>
      <c r="H140" s="44"/>
      <c r="I140" s="44"/>
      <c r="J140" s="44"/>
      <c r="K140" s="44"/>
      <c r="L140" s="44"/>
      <c r="M140" s="44"/>
      <c r="N140" s="44"/>
      <c r="O140" s="44"/>
      <c r="P140" s="45"/>
      <c r="S140" s="26"/>
      <c r="T140" s="26"/>
      <c r="V140" s="26"/>
      <c r="W140" s="56">
        <f>O36</f>
        <v>0</v>
      </c>
      <c r="X140" s="13"/>
      <c r="Y140" s="13"/>
    </row>
    <row r="141" spans="1:25" x14ac:dyDescent="0.25">
      <c r="A141" s="13"/>
      <c r="B141" s="43"/>
      <c r="C141" s="44"/>
      <c r="D141" s="44"/>
      <c r="E141" s="44"/>
      <c r="F141" s="44"/>
      <c r="G141" s="44"/>
      <c r="H141" s="44"/>
      <c r="I141" s="44"/>
      <c r="J141" s="44"/>
      <c r="K141" s="44"/>
      <c r="L141" s="44"/>
      <c r="M141" s="44"/>
      <c r="N141" s="44"/>
      <c r="O141" s="44"/>
      <c r="P141" s="45"/>
      <c r="S141" s="26"/>
      <c r="T141" s="26"/>
      <c r="V141" s="26"/>
      <c r="W141" s="56">
        <f>O54</f>
        <v>0</v>
      </c>
      <c r="X141" s="13"/>
      <c r="Y141" s="13"/>
    </row>
    <row r="142" spans="1:25" x14ac:dyDescent="0.25">
      <c r="A142" s="13"/>
      <c r="B142" s="43"/>
      <c r="C142" s="44"/>
      <c r="D142" s="44"/>
      <c r="E142" s="44"/>
      <c r="F142" s="44"/>
      <c r="G142" s="44"/>
      <c r="H142" s="44"/>
      <c r="I142" s="44"/>
      <c r="J142" s="44"/>
      <c r="K142" s="44"/>
      <c r="L142" s="44"/>
      <c r="M142" s="44"/>
      <c r="N142" s="44"/>
      <c r="O142" s="44"/>
      <c r="P142" s="45"/>
      <c r="Q142" s="68"/>
      <c r="S142" s="26"/>
      <c r="T142" s="26"/>
      <c r="V142" s="26"/>
      <c r="W142" s="56">
        <f>O72</f>
        <v>0</v>
      </c>
      <c r="X142" s="13"/>
      <c r="Y142" s="13"/>
    </row>
    <row r="143" spans="1:25" x14ac:dyDescent="0.25">
      <c r="A143" s="13"/>
      <c r="B143" s="43"/>
      <c r="C143" s="44"/>
      <c r="D143" s="44"/>
      <c r="E143" s="44"/>
      <c r="F143" s="44"/>
      <c r="G143" s="44"/>
      <c r="H143" s="44"/>
      <c r="I143" s="44"/>
      <c r="J143" s="44"/>
      <c r="K143" s="44"/>
      <c r="L143" s="46"/>
      <c r="M143" s="46"/>
      <c r="N143" s="44"/>
      <c r="O143" s="46" t="s">
        <v>8</v>
      </c>
      <c r="P143" s="45"/>
      <c r="Q143" s="68"/>
      <c r="S143" s="26"/>
      <c r="T143" s="26"/>
      <c r="V143" s="26"/>
      <c r="W143" s="56">
        <f>O90</f>
        <v>0</v>
      </c>
      <c r="X143" s="13"/>
      <c r="Y143" s="13"/>
    </row>
    <row r="144" spans="1:25" x14ac:dyDescent="0.25">
      <c r="A144" s="13"/>
      <c r="B144" s="47" t="s">
        <v>52</v>
      </c>
      <c r="C144" s="48" t="s">
        <v>57</v>
      </c>
      <c r="D144" s="44"/>
      <c r="E144" s="44"/>
      <c r="F144" s="44"/>
      <c r="G144" s="44"/>
      <c r="H144" s="44"/>
      <c r="I144" s="44"/>
      <c r="J144" s="44"/>
      <c r="K144" s="44"/>
      <c r="L144" s="44"/>
      <c r="M144" s="44"/>
      <c r="N144" s="44"/>
      <c r="O144" s="49"/>
      <c r="P144" s="45"/>
      <c r="S144" s="26"/>
      <c r="T144" s="26"/>
      <c r="V144" s="26"/>
      <c r="W144" s="56">
        <f>O108</f>
        <v>0</v>
      </c>
      <c r="X144" s="13"/>
      <c r="Y144" s="13"/>
    </row>
    <row r="145" spans="1:25" x14ac:dyDescent="0.25">
      <c r="A145" s="13"/>
      <c r="B145" s="43"/>
      <c r="C145" s="44"/>
      <c r="D145" s="44"/>
      <c r="E145" s="44"/>
      <c r="F145" s="44"/>
      <c r="G145" s="44"/>
      <c r="H145" s="44"/>
      <c r="I145" s="44"/>
      <c r="J145" s="44"/>
      <c r="K145" s="44"/>
      <c r="L145" s="44"/>
      <c r="M145" s="44"/>
      <c r="N145" s="44"/>
      <c r="O145" s="44"/>
      <c r="P145" s="45"/>
      <c r="S145" s="26"/>
      <c r="T145" s="26"/>
      <c r="V145" s="26"/>
      <c r="W145" s="56">
        <f>O126</f>
        <v>0</v>
      </c>
      <c r="X145" s="13"/>
      <c r="Y145" s="13"/>
    </row>
    <row r="146" spans="1:25" ht="14.4" x14ac:dyDescent="0.3">
      <c r="A146" s="13"/>
      <c r="B146" s="43"/>
      <c r="C146" s="51" t="s">
        <v>11</v>
      </c>
      <c r="D146" s="44"/>
      <c r="E146" s="44"/>
      <c r="F146" s="44"/>
      <c r="G146" s="44"/>
      <c r="H146" s="44"/>
      <c r="I146" s="44"/>
      <c r="J146" s="44"/>
      <c r="K146" s="44"/>
      <c r="L146" s="44"/>
      <c r="M146" s="44"/>
      <c r="N146" s="44"/>
      <c r="O146" s="44"/>
      <c r="P146" s="45"/>
      <c r="S146" s="26"/>
      <c r="T146" s="26"/>
      <c r="V146" s="26"/>
      <c r="W146" s="56"/>
      <c r="X146" s="13"/>
      <c r="Y146" s="13"/>
    </row>
    <row r="147" spans="1:25" x14ac:dyDescent="0.25">
      <c r="A147" s="13"/>
      <c r="B147" s="43"/>
      <c r="C147" s="44"/>
      <c r="D147" s="44"/>
      <c r="E147" s="44"/>
      <c r="F147" s="44"/>
      <c r="G147" s="44"/>
      <c r="H147" s="44"/>
      <c r="I147" s="44"/>
      <c r="J147" s="44"/>
      <c r="K147" s="44"/>
      <c r="L147" s="44"/>
      <c r="M147" s="44"/>
      <c r="N147" s="44"/>
      <c r="O147" s="44"/>
      <c r="P147" s="45"/>
      <c r="S147" s="26"/>
      <c r="T147" s="26"/>
      <c r="V147" s="26"/>
      <c r="W147" s="27"/>
      <c r="X147" s="13"/>
      <c r="Y147" s="13"/>
    </row>
    <row r="148" spans="1:25" x14ac:dyDescent="0.25">
      <c r="A148" s="13"/>
      <c r="B148" s="43"/>
      <c r="C148" s="44"/>
      <c r="D148" s="44"/>
      <c r="E148" s="44"/>
      <c r="F148" s="44"/>
      <c r="G148" s="44"/>
      <c r="H148" s="44"/>
      <c r="I148" s="44"/>
      <c r="J148" s="44"/>
      <c r="K148" s="44"/>
      <c r="L148" s="44"/>
      <c r="M148" s="44"/>
      <c r="N148" s="44"/>
      <c r="O148" s="44"/>
      <c r="P148" s="45"/>
    </row>
    <row r="149" spans="1:25" x14ac:dyDescent="0.25">
      <c r="A149" s="13"/>
      <c r="B149" s="43"/>
      <c r="C149" s="44"/>
      <c r="D149" s="44"/>
      <c r="E149" s="44"/>
      <c r="F149" s="44"/>
      <c r="G149" s="44"/>
      <c r="H149" s="44"/>
      <c r="I149" s="44"/>
      <c r="J149" s="44"/>
      <c r="K149" s="44"/>
      <c r="L149" s="44"/>
      <c r="M149" s="44"/>
      <c r="N149" s="44"/>
      <c r="O149" s="44"/>
      <c r="P149" s="45"/>
    </row>
    <row r="150" spans="1:25" x14ac:dyDescent="0.25">
      <c r="A150" s="13"/>
      <c r="B150" s="43"/>
      <c r="C150" s="44"/>
      <c r="D150" s="44"/>
      <c r="E150" s="44"/>
      <c r="F150" s="44"/>
      <c r="G150" s="44"/>
      <c r="H150" s="44"/>
      <c r="I150" s="44"/>
      <c r="J150" s="44"/>
      <c r="K150" s="44"/>
      <c r="L150" s="44"/>
      <c r="M150" s="44"/>
      <c r="N150" s="44"/>
      <c r="O150" s="44"/>
      <c r="P150" s="45"/>
    </row>
    <row r="151" spans="1:25" x14ac:dyDescent="0.25">
      <c r="A151" s="13"/>
      <c r="B151" s="43"/>
      <c r="C151" s="44"/>
      <c r="D151" s="44"/>
      <c r="E151" s="44"/>
      <c r="F151" s="44"/>
      <c r="G151" s="44"/>
      <c r="H151" s="44"/>
      <c r="I151" s="44"/>
      <c r="J151" s="44"/>
      <c r="K151" s="44"/>
      <c r="L151" s="44"/>
      <c r="M151" s="44"/>
      <c r="N151" s="44"/>
      <c r="O151" s="44"/>
      <c r="P151" s="45"/>
    </row>
    <row r="152" spans="1:25" x14ac:dyDescent="0.25">
      <c r="A152" s="13"/>
      <c r="B152" s="43"/>
      <c r="C152" s="44"/>
      <c r="D152" s="44"/>
      <c r="E152" s="44"/>
      <c r="F152" s="44"/>
      <c r="G152" s="44"/>
      <c r="H152" s="44"/>
      <c r="I152" s="44"/>
      <c r="J152" s="44"/>
      <c r="K152" s="44"/>
      <c r="L152" s="44"/>
      <c r="M152" s="44"/>
      <c r="N152" s="44"/>
      <c r="O152" s="44"/>
      <c r="P152" s="45"/>
    </row>
    <row r="153" spans="1:25" x14ac:dyDescent="0.25">
      <c r="A153" s="13"/>
      <c r="B153" s="43"/>
      <c r="C153" s="44"/>
      <c r="D153" s="44"/>
      <c r="E153" s="44"/>
      <c r="F153" s="44"/>
      <c r="G153" s="44"/>
      <c r="H153" s="44"/>
      <c r="I153" s="44"/>
      <c r="J153" s="44"/>
      <c r="K153" s="44"/>
      <c r="L153" s="44"/>
      <c r="M153" s="44"/>
      <c r="N153" s="44"/>
      <c r="O153" s="44"/>
      <c r="P153" s="45"/>
    </row>
    <row r="154" spans="1:25" x14ac:dyDescent="0.25">
      <c r="A154" s="13"/>
      <c r="B154" s="43"/>
      <c r="C154" s="44"/>
      <c r="D154" s="44"/>
      <c r="E154" s="44"/>
      <c r="F154" s="44"/>
      <c r="G154" s="44"/>
      <c r="H154" s="44"/>
      <c r="I154" s="44"/>
      <c r="J154" s="44"/>
      <c r="K154" s="44"/>
      <c r="L154" s="44"/>
      <c r="M154" s="44"/>
      <c r="N154" s="44"/>
      <c r="O154" s="44"/>
      <c r="P154" s="45"/>
    </row>
    <row r="155" spans="1:25" x14ac:dyDescent="0.25">
      <c r="A155" s="13"/>
      <c r="B155" s="43"/>
      <c r="C155" s="44"/>
      <c r="D155" s="44"/>
      <c r="E155" s="44"/>
      <c r="F155" s="44"/>
      <c r="G155" s="44"/>
      <c r="H155" s="44"/>
      <c r="I155" s="44"/>
      <c r="J155" s="44"/>
      <c r="K155" s="44"/>
      <c r="L155" s="44"/>
      <c r="M155" s="44"/>
      <c r="N155" s="44"/>
      <c r="O155" s="44"/>
      <c r="P155" s="45"/>
    </row>
    <row r="156" spans="1:25" x14ac:dyDescent="0.25">
      <c r="A156" s="13"/>
      <c r="B156" s="43"/>
      <c r="C156" s="44"/>
      <c r="D156" s="44"/>
      <c r="E156" s="44"/>
      <c r="F156" s="44"/>
      <c r="G156" s="44"/>
      <c r="H156" s="44"/>
      <c r="I156" s="44"/>
      <c r="J156" s="44"/>
      <c r="K156" s="44"/>
      <c r="L156" s="44"/>
      <c r="M156" s="44"/>
      <c r="N156" s="44"/>
      <c r="O156" s="44"/>
      <c r="P156" s="45"/>
    </row>
    <row r="157" spans="1:25" x14ac:dyDescent="0.25">
      <c r="A157" s="13"/>
      <c r="B157" s="43"/>
      <c r="C157" s="44"/>
      <c r="D157" s="44"/>
      <c r="E157" s="44"/>
      <c r="F157" s="44"/>
      <c r="G157" s="44"/>
      <c r="H157" s="44"/>
      <c r="I157" s="44"/>
      <c r="J157" s="44"/>
      <c r="K157" s="44"/>
      <c r="L157" s="44"/>
      <c r="M157" s="44"/>
      <c r="N157" s="44"/>
      <c r="O157" s="44"/>
      <c r="P157" s="45"/>
    </row>
    <row r="158" spans="1:25" x14ac:dyDescent="0.25">
      <c r="A158" s="13"/>
      <c r="B158" s="43"/>
      <c r="C158" s="44"/>
      <c r="D158" s="44"/>
      <c r="E158" s="44"/>
      <c r="F158" s="44"/>
      <c r="G158" s="44"/>
      <c r="H158" s="44"/>
      <c r="I158" s="44"/>
      <c r="J158" s="44"/>
      <c r="K158" s="44"/>
      <c r="L158" s="44"/>
      <c r="M158" s="44"/>
      <c r="N158" s="44"/>
      <c r="O158" s="44"/>
      <c r="P158" s="45"/>
    </row>
    <row r="159" spans="1:25" x14ac:dyDescent="0.25">
      <c r="A159" s="13"/>
      <c r="B159" s="43"/>
      <c r="C159" s="44"/>
      <c r="D159" s="44"/>
      <c r="E159" s="44"/>
      <c r="F159" s="44"/>
      <c r="G159" s="44"/>
      <c r="H159" s="44"/>
      <c r="I159" s="44"/>
      <c r="J159" s="44"/>
      <c r="K159" s="44"/>
      <c r="L159" s="44"/>
      <c r="M159" s="44"/>
      <c r="N159" s="44"/>
      <c r="O159" s="44"/>
      <c r="P159" s="45"/>
    </row>
    <row r="160" spans="1:25" x14ac:dyDescent="0.25">
      <c r="A160" s="13"/>
      <c r="B160" s="43"/>
      <c r="C160" s="44"/>
      <c r="D160" s="44"/>
      <c r="E160" s="44"/>
      <c r="F160" s="44"/>
      <c r="G160" s="44"/>
      <c r="H160" s="44"/>
      <c r="I160" s="44"/>
      <c r="J160" s="44"/>
      <c r="K160" s="44"/>
      <c r="L160" s="44"/>
      <c r="M160" s="44"/>
      <c r="N160" s="44"/>
      <c r="O160" s="44"/>
      <c r="P160" s="45"/>
    </row>
    <row r="161" spans="1:19" x14ac:dyDescent="0.25">
      <c r="A161" s="13"/>
      <c r="B161" s="43"/>
      <c r="C161" s="44"/>
      <c r="D161" s="44"/>
      <c r="E161" s="44"/>
      <c r="F161" s="44"/>
      <c r="G161" s="44"/>
      <c r="H161" s="44"/>
      <c r="I161" s="44"/>
      <c r="J161" s="44"/>
      <c r="K161" s="44"/>
      <c r="L161" s="46"/>
      <c r="M161" s="46"/>
      <c r="N161" s="44"/>
      <c r="O161" s="46" t="s">
        <v>12</v>
      </c>
      <c r="P161" s="45"/>
    </row>
    <row r="162" spans="1:19" x14ac:dyDescent="0.25">
      <c r="A162" s="13"/>
      <c r="B162" s="47" t="s">
        <v>53</v>
      </c>
      <c r="C162" s="48" t="s">
        <v>58</v>
      </c>
      <c r="D162" s="44"/>
      <c r="E162" s="44"/>
      <c r="F162" s="44"/>
      <c r="G162" s="44"/>
      <c r="H162" s="44"/>
      <c r="I162" s="44"/>
      <c r="J162" s="44"/>
      <c r="K162" s="44"/>
      <c r="L162" s="44"/>
      <c r="M162" s="44"/>
      <c r="N162" s="44"/>
      <c r="O162" s="49"/>
      <c r="P162" s="45"/>
    </row>
    <row r="163" spans="1:19" x14ac:dyDescent="0.25">
      <c r="A163" s="13"/>
      <c r="B163" s="43"/>
      <c r="C163" s="44"/>
      <c r="D163" s="44"/>
      <c r="E163" s="44"/>
      <c r="F163" s="44"/>
      <c r="G163" s="44"/>
      <c r="H163" s="44"/>
      <c r="I163" s="44"/>
      <c r="J163" s="44"/>
      <c r="K163" s="44"/>
      <c r="L163" s="44"/>
      <c r="M163" s="44"/>
      <c r="N163" s="44"/>
      <c r="O163" s="44"/>
      <c r="P163" s="45"/>
      <c r="R163" s="59"/>
    </row>
    <row r="164" spans="1:19" ht="14.4" x14ac:dyDescent="0.3">
      <c r="A164" s="13"/>
      <c r="B164" s="43"/>
      <c r="C164" s="51" t="s">
        <v>11</v>
      </c>
      <c r="D164" s="44"/>
      <c r="E164" s="44"/>
      <c r="F164" s="44"/>
      <c r="G164" s="44"/>
      <c r="H164" s="44"/>
      <c r="I164" s="44"/>
      <c r="J164" s="44"/>
      <c r="K164" s="44"/>
      <c r="L164" s="44"/>
      <c r="M164" s="44"/>
      <c r="N164" s="44"/>
      <c r="O164" s="44"/>
      <c r="P164" s="45"/>
      <c r="R164" s="59"/>
    </row>
    <row r="165" spans="1:19" x14ac:dyDescent="0.25">
      <c r="A165" s="13"/>
      <c r="B165" s="43"/>
      <c r="C165" s="44"/>
      <c r="D165" s="44"/>
      <c r="E165" s="44"/>
      <c r="F165" s="44"/>
      <c r="G165" s="44"/>
      <c r="H165" s="44"/>
      <c r="I165" s="44"/>
      <c r="J165" s="44"/>
      <c r="K165" s="44"/>
      <c r="L165" s="44"/>
      <c r="M165" s="44"/>
      <c r="N165" s="44"/>
      <c r="O165" s="44"/>
      <c r="P165" s="45"/>
      <c r="R165" s="59"/>
    </row>
    <row r="166" spans="1:19" x14ac:dyDescent="0.25">
      <c r="A166" s="13"/>
      <c r="B166" s="43"/>
      <c r="C166" s="44"/>
      <c r="D166" s="44"/>
      <c r="E166" s="44"/>
      <c r="F166" s="44"/>
      <c r="G166" s="44"/>
      <c r="H166" s="44"/>
      <c r="I166" s="44"/>
      <c r="J166" s="44"/>
      <c r="K166" s="44"/>
      <c r="L166" s="44"/>
      <c r="M166" s="44"/>
      <c r="N166" s="44"/>
      <c r="O166" s="44"/>
      <c r="P166" s="45"/>
      <c r="R166" s="59"/>
    </row>
    <row r="167" spans="1:19" x14ac:dyDescent="0.25">
      <c r="A167" s="13"/>
      <c r="B167" s="43"/>
      <c r="C167" s="44"/>
      <c r="D167" s="44"/>
      <c r="E167" s="44"/>
      <c r="F167" s="44"/>
      <c r="G167" s="44"/>
      <c r="H167" s="44"/>
      <c r="I167" s="44"/>
      <c r="J167" s="44"/>
      <c r="K167" s="44"/>
      <c r="L167" s="44"/>
      <c r="M167" s="44"/>
      <c r="N167" s="44"/>
      <c r="O167" s="44"/>
      <c r="P167" s="45"/>
      <c r="R167" s="59"/>
    </row>
    <row r="168" spans="1:19" x14ac:dyDescent="0.25">
      <c r="A168" s="13"/>
      <c r="B168" s="43"/>
      <c r="C168" s="44"/>
      <c r="D168" s="44"/>
      <c r="E168" s="44"/>
      <c r="F168" s="44"/>
      <c r="G168" s="44"/>
      <c r="H168" s="44"/>
      <c r="I168" s="44"/>
      <c r="J168" s="44"/>
      <c r="K168" s="44"/>
      <c r="L168" s="44"/>
      <c r="M168" s="44"/>
      <c r="N168" s="44"/>
      <c r="O168" s="44"/>
      <c r="P168" s="45"/>
      <c r="R168" s="59"/>
      <c r="S168" s="60"/>
    </row>
    <row r="169" spans="1:19" x14ac:dyDescent="0.25">
      <c r="A169" s="13"/>
      <c r="B169" s="43"/>
      <c r="C169" s="44"/>
      <c r="D169" s="44"/>
      <c r="E169" s="44"/>
      <c r="F169" s="44"/>
      <c r="G169" s="44"/>
      <c r="H169" s="44"/>
      <c r="I169" s="44"/>
      <c r="J169" s="44"/>
      <c r="K169" s="44"/>
      <c r="L169" s="44"/>
      <c r="M169" s="44"/>
      <c r="N169" s="44"/>
      <c r="O169" s="44"/>
      <c r="P169" s="45"/>
      <c r="R169" s="59"/>
    </row>
    <row r="170" spans="1:19" x14ac:dyDescent="0.25">
      <c r="A170" s="13"/>
      <c r="B170" s="43"/>
      <c r="C170" s="44"/>
      <c r="D170" s="44"/>
      <c r="E170" s="44"/>
      <c r="F170" s="44"/>
      <c r="G170" s="44"/>
      <c r="H170" s="44"/>
      <c r="I170" s="44"/>
      <c r="J170" s="44"/>
      <c r="K170" s="44"/>
      <c r="L170" s="44"/>
      <c r="M170" s="44"/>
      <c r="N170" s="44"/>
      <c r="O170" s="44"/>
      <c r="P170" s="45"/>
      <c r="R170" s="59"/>
      <c r="S170" s="60"/>
    </row>
    <row r="171" spans="1:19" x14ac:dyDescent="0.25">
      <c r="A171" s="13"/>
      <c r="B171" s="43"/>
      <c r="C171" s="44"/>
      <c r="D171" s="44"/>
      <c r="E171" s="44"/>
      <c r="F171" s="44"/>
      <c r="G171" s="44"/>
      <c r="H171" s="44"/>
      <c r="I171" s="44"/>
      <c r="J171" s="44"/>
      <c r="K171" s="44"/>
      <c r="L171" s="44"/>
      <c r="M171" s="44"/>
      <c r="N171" s="44"/>
      <c r="O171" s="44"/>
      <c r="P171" s="45"/>
      <c r="R171" s="59"/>
    </row>
    <row r="172" spans="1:19" x14ac:dyDescent="0.25">
      <c r="A172" s="13"/>
      <c r="B172" s="43"/>
      <c r="C172" s="44"/>
      <c r="D172" s="44"/>
      <c r="E172" s="44"/>
      <c r="F172" s="44"/>
      <c r="G172" s="44"/>
      <c r="H172" s="44"/>
      <c r="I172" s="44"/>
      <c r="J172" s="44"/>
      <c r="K172" s="44"/>
      <c r="L172" s="44"/>
      <c r="M172" s="44"/>
      <c r="N172" s="44"/>
      <c r="O172" s="44"/>
      <c r="P172" s="45"/>
      <c r="S172" s="60"/>
    </row>
    <row r="173" spans="1:19" x14ac:dyDescent="0.25">
      <c r="A173" s="13"/>
      <c r="B173" s="43"/>
      <c r="C173" s="44"/>
      <c r="D173" s="44"/>
      <c r="E173" s="44"/>
      <c r="F173" s="44"/>
      <c r="G173" s="44"/>
      <c r="H173" s="44"/>
      <c r="I173" s="44"/>
      <c r="J173" s="44"/>
      <c r="K173" s="44"/>
      <c r="L173" s="44"/>
      <c r="M173" s="44"/>
      <c r="N173" s="44"/>
      <c r="O173" s="44"/>
      <c r="P173" s="45"/>
    </row>
    <row r="174" spans="1:19" x14ac:dyDescent="0.25">
      <c r="A174" s="13"/>
      <c r="B174" s="43"/>
      <c r="C174" s="44"/>
      <c r="D174" s="44"/>
      <c r="E174" s="44"/>
      <c r="F174" s="44"/>
      <c r="G174" s="44"/>
      <c r="H174" s="44"/>
      <c r="I174" s="44"/>
      <c r="J174" s="44"/>
      <c r="K174" s="44"/>
      <c r="L174" s="44"/>
      <c r="M174" s="44"/>
      <c r="N174" s="44"/>
      <c r="O174" s="44"/>
      <c r="P174" s="45"/>
      <c r="S174" s="60"/>
    </row>
    <row r="175" spans="1:19" x14ac:dyDescent="0.25">
      <c r="A175" s="13"/>
      <c r="B175" s="43"/>
      <c r="C175" s="44"/>
      <c r="D175" s="44"/>
      <c r="E175" s="44"/>
      <c r="F175" s="44"/>
      <c r="G175" s="44"/>
      <c r="H175" s="44"/>
      <c r="I175" s="44"/>
      <c r="J175" s="44"/>
      <c r="K175" s="44"/>
      <c r="L175" s="44"/>
      <c r="M175" s="44"/>
      <c r="N175" s="44"/>
      <c r="O175" s="44"/>
      <c r="P175" s="45"/>
    </row>
    <row r="176" spans="1:19" x14ac:dyDescent="0.25">
      <c r="A176" s="13"/>
      <c r="B176" s="43"/>
      <c r="C176" s="44"/>
      <c r="D176" s="44"/>
      <c r="E176" s="44"/>
      <c r="F176" s="44"/>
      <c r="G176" s="44"/>
      <c r="H176" s="44"/>
      <c r="I176" s="44"/>
      <c r="J176" s="44"/>
      <c r="K176" s="44"/>
      <c r="L176" s="44"/>
      <c r="M176" s="44"/>
      <c r="N176" s="44"/>
      <c r="O176" s="44"/>
      <c r="P176" s="45"/>
    </row>
    <row r="177" spans="1:20" x14ac:dyDescent="0.25">
      <c r="A177" s="13"/>
      <c r="B177" s="43"/>
      <c r="C177" s="44"/>
      <c r="D177" s="44"/>
      <c r="E177" s="44"/>
      <c r="F177" s="44"/>
      <c r="G177" s="44"/>
      <c r="H177" s="44"/>
      <c r="I177" s="44"/>
      <c r="J177" s="44"/>
      <c r="K177" s="44"/>
      <c r="L177" s="44"/>
      <c r="M177" s="44"/>
      <c r="N177" s="44"/>
      <c r="O177" s="44"/>
      <c r="P177" s="45"/>
    </row>
    <row r="178" spans="1:20" x14ac:dyDescent="0.25">
      <c r="A178" s="13"/>
      <c r="B178" s="43"/>
      <c r="C178" s="44"/>
      <c r="D178" s="44"/>
      <c r="E178" s="44"/>
      <c r="F178" s="44"/>
      <c r="G178" s="44"/>
      <c r="H178" s="44"/>
      <c r="I178" s="44"/>
      <c r="J178" s="44"/>
      <c r="K178" s="44"/>
      <c r="L178" s="44"/>
      <c r="M178" s="44"/>
      <c r="N178" s="44"/>
      <c r="O178" s="44"/>
      <c r="P178" s="45"/>
    </row>
    <row r="179" spans="1:20" x14ac:dyDescent="0.25">
      <c r="A179" s="13"/>
      <c r="B179" s="43"/>
      <c r="C179" s="44"/>
      <c r="D179" s="44"/>
      <c r="E179" s="44"/>
      <c r="F179" s="44"/>
      <c r="G179" s="44"/>
      <c r="H179" s="44"/>
      <c r="I179" s="44"/>
      <c r="J179" s="44"/>
      <c r="K179" s="44"/>
      <c r="L179" s="46"/>
      <c r="M179" s="46"/>
      <c r="N179" s="44"/>
      <c r="O179" s="46" t="s">
        <v>14</v>
      </c>
      <c r="P179" s="45"/>
      <c r="R179" s="61"/>
    </row>
    <row r="180" spans="1:20" x14ac:dyDescent="0.25">
      <c r="A180" s="13"/>
      <c r="B180" s="47" t="s">
        <v>54</v>
      </c>
      <c r="C180" s="48" t="s">
        <v>68</v>
      </c>
      <c r="D180" s="44"/>
      <c r="E180" s="44"/>
      <c r="F180" s="44"/>
      <c r="G180" s="44"/>
      <c r="H180" s="44"/>
      <c r="I180" s="44"/>
      <c r="J180" s="44"/>
      <c r="K180" s="44"/>
      <c r="L180" s="44"/>
      <c r="M180" s="44"/>
      <c r="N180" s="44"/>
      <c r="O180" s="49"/>
      <c r="P180" s="45"/>
    </row>
    <row r="181" spans="1:20" x14ac:dyDescent="0.25">
      <c r="A181" s="13"/>
      <c r="B181" s="43"/>
      <c r="C181" s="44"/>
      <c r="D181" s="44"/>
      <c r="E181" s="44"/>
      <c r="F181" s="44"/>
      <c r="G181" s="44"/>
      <c r="H181" s="44"/>
      <c r="I181" s="44"/>
      <c r="J181" s="44"/>
      <c r="K181" s="44"/>
      <c r="L181" s="44"/>
      <c r="M181" s="44"/>
      <c r="N181" s="44"/>
      <c r="O181" s="44"/>
      <c r="P181" s="45"/>
      <c r="R181" s="61"/>
    </row>
    <row r="182" spans="1:20" ht="14.4" x14ac:dyDescent="0.3">
      <c r="A182" s="13"/>
      <c r="B182" s="43"/>
      <c r="C182" s="51" t="s">
        <v>11</v>
      </c>
      <c r="D182" s="44"/>
      <c r="E182" s="44"/>
      <c r="F182" s="44"/>
      <c r="G182" s="44"/>
      <c r="H182" s="44"/>
      <c r="I182" s="44"/>
      <c r="J182" s="44"/>
      <c r="K182" s="44"/>
      <c r="L182" s="44"/>
      <c r="M182" s="44"/>
      <c r="N182" s="44"/>
      <c r="O182" s="44"/>
      <c r="P182" s="45"/>
    </row>
    <row r="183" spans="1:20" x14ac:dyDescent="0.25">
      <c r="A183" s="13"/>
      <c r="B183" s="43"/>
      <c r="C183" s="44"/>
      <c r="D183" s="44"/>
      <c r="E183" s="44"/>
      <c r="F183" s="44"/>
      <c r="G183" s="44"/>
      <c r="H183" s="44"/>
      <c r="I183" s="44"/>
      <c r="J183" s="44"/>
      <c r="K183" s="44"/>
      <c r="L183" s="44"/>
      <c r="M183" s="44"/>
      <c r="N183" s="44"/>
      <c r="O183" s="44"/>
      <c r="P183" s="45"/>
      <c r="R183" s="61"/>
    </row>
    <row r="184" spans="1:20" x14ac:dyDescent="0.25">
      <c r="A184" s="13"/>
      <c r="B184" s="43"/>
      <c r="C184" s="44"/>
      <c r="D184" s="44"/>
      <c r="E184" s="44"/>
      <c r="F184" s="44"/>
      <c r="G184" s="44"/>
      <c r="H184" s="44"/>
      <c r="I184" s="44"/>
      <c r="J184" s="44"/>
      <c r="K184" s="44"/>
      <c r="L184" s="44"/>
      <c r="M184" s="44"/>
      <c r="N184" s="44"/>
      <c r="O184" s="44"/>
      <c r="P184" s="45"/>
      <c r="R184" s="59"/>
    </row>
    <row r="185" spans="1:20" x14ac:dyDescent="0.25">
      <c r="A185" s="13"/>
      <c r="B185" s="43"/>
      <c r="C185" s="44"/>
      <c r="D185" s="44"/>
      <c r="E185" s="44"/>
      <c r="F185" s="44"/>
      <c r="G185" s="44"/>
      <c r="H185" s="44"/>
      <c r="I185" s="44"/>
      <c r="J185" s="44"/>
      <c r="K185" s="44"/>
      <c r="L185" s="44"/>
      <c r="M185" s="44"/>
      <c r="N185" s="44"/>
      <c r="O185" s="44"/>
      <c r="P185" s="45"/>
      <c r="R185" s="59"/>
    </row>
    <row r="186" spans="1:20" x14ac:dyDescent="0.25">
      <c r="A186" s="13"/>
      <c r="B186" s="43"/>
      <c r="C186" s="44"/>
      <c r="D186" s="44"/>
      <c r="E186" s="44"/>
      <c r="F186" s="44"/>
      <c r="G186" s="44"/>
      <c r="H186" s="44"/>
      <c r="I186" s="44"/>
      <c r="J186" s="44"/>
      <c r="K186" s="44"/>
      <c r="L186" s="44"/>
      <c r="M186" s="44"/>
      <c r="N186" s="44"/>
      <c r="O186" s="44"/>
      <c r="P186" s="45"/>
      <c r="R186" s="59"/>
    </row>
    <row r="187" spans="1:20" x14ac:dyDescent="0.25">
      <c r="A187" s="13"/>
      <c r="B187" s="43"/>
      <c r="C187" s="44"/>
      <c r="D187" s="44"/>
      <c r="E187" s="44"/>
      <c r="F187" s="44"/>
      <c r="G187" s="44"/>
      <c r="H187" s="44"/>
      <c r="I187" s="44"/>
      <c r="J187" s="44"/>
      <c r="K187" s="44"/>
      <c r="L187" s="44"/>
      <c r="M187" s="44"/>
      <c r="N187" s="44"/>
      <c r="O187" s="44"/>
      <c r="P187" s="45"/>
      <c r="R187" s="59"/>
    </row>
    <row r="188" spans="1:20" x14ac:dyDescent="0.25">
      <c r="A188" s="13"/>
      <c r="B188" s="43"/>
      <c r="C188" s="44"/>
      <c r="D188" s="44"/>
      <c r="E188" s="44"/>
      <c r="F188" s="44"/>
      <c r="G188" s="44"/>
      <c r="H188" s="44"/>
      <c r="I188" s="44"/>
      <c r="J188" s="44"/>
      <c r="K188" s="44"/>
      <c r="L188" s="44"/>
      <c r="M188" s="44"/>
      <c r="N188" s="44"/>
      <c r="O188" s="44"/>
      <c r="P188" s="45"/>
      <c r="R188" s="59"/>
    </row>
    <row r="189" spans="1:20" x14ac:dyDescent="0.25">
      <c r="A189" s="13"/>
      <c r="B189" s="43"/>
      <c r="C189" s="44"/>
      <c r="D189" s="44"/>
      <c r="E189" s="44"/>
      <c r="F189" s="44"/>
      <c r="G189" s="44"/>
      <c r="H189" s="44"/>
      <c r="I189" s="44"/>
      <c r="J189" s="44"/>
      <c r="K189" s="44"/>
      <c r="L189" s="44"/>
      <c r="M189" s="44"/>
      <c r="N189" s="44"/>
      <c r="O189" s="44"/>
      <c r="P189" s="45"/>
      <c r="R189" s="59"/>
    </row>
    <row r="190" spans="1:20" ht="14.4" x14ac:dyDescent="0.3">
      <c r="A190" s="13"/>
      <c r="B190" s="43"/>
      <c r="C190" s="44"/>
      <c r="D190" s="44"/>
      <c r="E190" s="44"/>
      <c r="F190" s="44"/>
      <c r="G190" s="44"/>
      <c r="H190" s="44"/>
      <c r="I190" s="44"/>
      <c r="J190" s="44"/>
      <c r="K190" s="44"/>
      <c r="L190" s="44"/>
      <c r="M190" s="44"/>
      <c r="N190" s="44"/>
      <c r="O190" s="44"/>
      <c r="P190" s="45"/>
      <c r="R190" s="59"/>
      <c r="S190" s="62"/>
      <c r="T190" s="62"/>
    </row>
    <row r="191" spans="1:20" x14ac:dyDescent="0.25">
      <c r="A191" s="13"/>
      <c r="B191" s="43"/>
      <c r="C191" s="44"/>
      <c r="D191" s="44"/>
      <c r="E191" s="44"/>
      <c r="F191" s="44"/>
      <c r="G191" s="44"/>
      <c r="H191" s="44"/>
      <c r="I191" s="44"/>
      <c r="J191" s="44"/>
      <c r="K191" s="44"/>
      <c r="L191" s="44"/>
      <c r="M191" s="44"/>
      <c r="N191" s="44"/>
      <c r="O191" s="44"/>
      <c r="P191" s="45"/>
      <c r="R191" s="59"/>
    </row>
    <row r="192" spans="1:20" x14ac:dyDescent="0.25">
      <c r="A192" s="13"/>
      <c r="B192" s="43"/>
      <c r="C192" s="44"/>
      <c r="D192" s="44"/>
      <c r="E192" s="44"/>
      <c r="F192" s="44"/>
      <c r="G192" s="44"/>
      <c r="H192" s="44"/>
      <c r="I192" s="44"/>
      <c r="J192" s="44"/>
      <c r="K192" s="44"/>
      <c r="L192" s="44"/>
      <c r="M192" s="44"/>
      <c r="N192" s="44"/>
      <c r="O192" s="44"/>
      <c r="P192" s="45"/>
      <c r="R192" s="59"/>
    </row>
    <row r="193" spans="1:16" x14ac:dyDescent="0.25">
      <c r="A193" s="13"/>
      <c r="B193" s="43"/>
      <c r="C193" s="44"/>
      <c r="D193" s="44"/>
      <c r="E193" s="44"/>
      <c r="F193" s="44"/>
      <c r="G193" s="44"/>
      <c r="H193" s="44"/>
      <c r="I193" s="44"/>
      <c r="J193" s="44"/>
      <c r="K193" s="44"/>
      <c r="L193" s="44"/>
      <c r="M193" s="44"/>
      <c r="N193" s="44"/>
      <c r="O193" s="44"/>
      <c r="P193" s="45"/>
    </row>
    <row r="194" spans="1:16" x14ac:dyDescent="0.25">
      <c r="A194" s="13"/>
      <c r="B194" s="43"/>
      <c r="C194" s="44"/>
      <c r="D194" s="44"/>
      <c r="E194" s="44"/>
      <c r="F194" s="44"/>
      <c r="G194" s="44"/>
      <c r="H194" s="44"/>
      <c r="I194" s="44"/>
      <c r="J194" s="44"/>
      <c r="K194" s="44"/>
      <c r="L194" s="44"/>
      <c r="M194" s="44"/>
      <c r="N194" s="44"/>
      <c r="O194" s="44"/>
      <c r="P194" s="45"/>
    </row>
    <row r="195" spans="1:16" x14ac:dyDescent="0.25">
      <c r="A195" s="13"/>
      <c r="B195" s="43"/>
      <c r="C195" s="44"/>
      <c r="D195" s="44"/>
      <c r="E195" s="44"/>
      <c r="F195" s="44"/>
      <c r="G195" s="44"/>
      <c r="H195" s="44"/>
      <c r="I195" s="44"/>
      <c r="J195" s="44"/>
      <c r="K195" s="44"/>
      <c r="L195" s="44"/>
      <c r="M195" s="44"/>
      <c r="N195" s="44"/>
      <c r="O195" s="44"/>
      <c r="P195" s="45"/>
    </row>
    <row r="196" spans="1:16" x14ac:dyDescent="0.25">
      <c r="A196" s="13"/>
      <c r="B196" s="43"/>
      <c r="C196" s="44"/>
      <c r="D196" s="44"/>
      <c r="E196" s="44"/>
      <c r="F196" s="44"/>
      <c r="G196" s="44"/>
      <c r="H196" s="44"/>
      <c r="I196" s="44"/>
      <c r="J196" s="44"/>
      <c r="K196" s="44"/>
      <c r="L196" s="44"/>
      <c r="M196" s="44"/>
      <c r="N196" s="44"/>
      <c r="O196" s="44"/>
      <c r="P196" s="45"/>
    </row>
    <row r="197" spans="1:16" x14ac:dyDescent="0.25">
      <c r="A197" s="13"/>
      <c r="B197" s="43"/>
      <c r="C197" s="44"/>
      <c r="D197" s="44"/>
      <c r="E197" s="44"/>
      <c r="F197" s="44"/>
      <c r="G197" s="44"/>
      <c r="H197" s="44"/>
      <c r="I197" s="44"/>
      <c r="J197" s="44"/>
      <c r="K197" s="44"/>
      <c r="L197" s="46"/>
      <c r="M197" s="46"/>
      <c r="N197" s="44"/>
      <c r="O197" s="46" t="s">
        <v>16</v>
      </c>
      <c r="P197" s="45"/>
    </row>
    <row r="198" spans="1:16" x14ac:dyDescent="0.25">
      <c r="A198" s="13"/>
      <c r="B198" s="47" t="s">
        <v>60</v>
      </c>
      <c r="C198" s="48" t="s">
        <v>59</v>
      </c>
      <c r="D198" s="44"/>
      <c r="E198" s="44"/>
      <c r="F198" s="44"/>
      <c r="G198" s="44"/>
      <c r="H198" s="44"/>
      <c r="I198" s="44"/>
      <c r="J198" s="44"/>
      <c r="K198" s="44"/>
      <c r="L198" s="44"/>
      <c r="M198" s="44"/>
      <c r="N198" s="44"/>
      <c r="O198" s="49"/>
      <c r="P198" s="45"/>
    </row>
    <row r="199" spans="1:16" x14ac:dyDescent="0.25">
      <c r="A199" s="13"/>
      <c r="B199" s="43"/>
      <c r="C199" s="44"/>
      <c r="D199" s="44"/>
      <c r="E199" s="44"/>
      <c r="F199" s="44"/>
      <c r="G199" s="44"/>
      <c r="H199" s="44"/>
      <c r="I199" s="44"/>
      <c r="J199" s="44"/>
      <c r="K199" s="44"/>
      <c r="L199" s="44"/>
      <c r="M199" s="44"/>
      <c r="N199" s="44"/>
      <c r="O199" s="44"/>
      <c r="P199" s="45"/>
    </row>
    <row r="200" spans="1:16" ht="14.4" x14ac:dyDescent="0.3">
      <c r="A200" s="13"/>
      <c r="B200" s="43"/>
      <c r="C200" s="51" t="s">
        <v>11</v>
      </c>
      <c r="D200" s="44"/>
      <c r="E200" s="44"/>
      <c r="F200" s="44"/>
      <c r="G200" s="44"/>
      <c r="H200" s="44"/>
      <c r="I200" s="44"/>
      <c r="J200" s="44"/>
      <c r="K200" s="44"/>
      <c r="L200" s="44"/>
      <c r="M200" s="44"/>
      <c r="N200" s="44"/>
      <c r="O200" s="44"/>
      <c r="P200" s="45"/>
    </row>
    <row r="201" spans="1:16" x14ac:dyDescent="0.25">
      <c r="A201" s="13"/>
      <c r="B201" s="43"/>
      <c r="C201" s="44"/>
      <c r="D201" s="44"/>
      <c r="E201" s="44"/>
      <c r="F201" s="44"/>
      <c r="G201" s="44"/>
      <c r="H201" s="44"/>
      <c r="I201" s="44"/>
      <c r="J201" s="44"/>
      <c r="K201" s="44"/>
      <c r="L201" s="44"/>
      <c r="M201" s="44"/>
      <c r="N201" s="44"/>
      <c r="O201" s="44"/>
      <c r="P201" s="45"/>
    </row>
    <row r="202" spans="1:16" x14ac:dyDescent="0.25">
      <c r="A202" s="13"/>
      <c r="B202" s="43"/>
      <c r="C202" s="44"/>
      <c r="D202" s="44"/>
      <c r="E202" s="44"/>
      <c r="F202" s="44"/>
      <c r="G202" s="44"/>
      <c r="H202" s="44"/>
      <c r="I202" s="44"/>
      <c r="J202" s="44"/>
      <c r="K202" s="44"/>
      <c r="L202" s="44"/>
      <c r="M202" s="44"/>
      <c r="N202" s="44"/>
      <c r="O202" s="44"/>
      <c r="P202" s="45"/>
    </row>
    <row r="203" spans="1:16" x14ac:dyDescent="0.25">
      <c r="A203" s="13"/>
      <c r="B203" s="43"/>
      <c r="C203" s="44"/>
      <c r="D203" s="44"/>
      <c r="E203" s="44"/>
      <c r="F203" s="44"/>
      <c r="G203" s="44"/>
      <c r="H203" s="44"/>
      <c r="I203" s="44"/>
      <c r="J203" s="44"/>
      <c r="K203" s="44"/>
      <c r="L203" s="44"/>
      <c r="M203" s="44"/>
      <c r="N203" s="44"/>
      <c r="O203" s="44"/>
      <c r="P203" s="45"/>
    </row>
    <row r="204" spans="1:16" x14ac:dyDescent="0.25">
      <c r="A204" s="13"/>
      <c r="B204" s="43"/>
      <c r="C204" s="44"/>
      <c r="D204" s="44"/>
      <c r="E204" s="44"/>
      <c r="F204" s="44"/>
      <c r="G204" s="44"/>
      <c r="H204" s="44"/>
      <c r="I204" s="44"/>
      <c r="J204" s="44"/>
      <c r="K204" s="44"/>
      <c r="L204" s="44"/>
      <c r="M204" s="44"/>
      <c r="N204" s="44"/>
      <c r="O204" s="44"/>
      <c r="P204" s="45"/>
    </row>
    <row r="205" spans="1:16" x14ac:dyDescent="0.25">
      <c r="A205" s="13"/>
      <c r="B205" s="43"/>
      <c r="C205" s="44"/>
      <c r="D205" s="44"/>
      <c r="E205" s="44"/>
      <c r="F205" s="44"/>
      <c r="G205" s="44"/>
      <c r="H205" s="44"/>
      <c r="I205" s="44"/>
      <c r="J205" s="44"/>
      <c r="K205" s="44"/>
      <c r="L205" s="44"/>
      <c r="M205" s="44"/>
      <c r="N205" s="44"/>
      <c r="O205" s="44"/>
      <c r="P205" s="45"/>
    </row>
    <row r="206" spans="1:16" x14ac:dyDescent="0.25">
      <c r="A206" s="13"/>
      <c r="B206" s="43"/>
      <c r="C206" s="44"/>
      <c r="D206" s="44"/>
      <c r="E206" s="44"/>
      <c r="F206" s="44"/>
      <c r="G206" s="44"/>
      <c r="H206" s="44"/>
      <c r="I206" s="44"/>
      <c r="J206" s="44"/>
      <c r="K206" s="44"/>
      <c r="L206" s="44"/>
      <c r="M206" s="44"/>
      <c r="N206" s="44"/>
      <c r="O206" s="44"/>
      <c r="P206" s="45"/>
    </row>
    <row r="207" spans="1:16" x14ac:dyDescent="0.25">
      <c r="A207" s="13"/>
      <c r="B207" s="43"/>
      <c r="C207" s="44"/>
      <c r="D207" s="44"/>
      <c r="E207" s="44"/>
      <c r="F207" s="44"/>
      <c r="G207" s="44"/>
      <c r="H207" s="44"/>
      <c r="I207" s="44"/>
      <c r="J207" s="44"/>
      <c r="K207" s="44"/>
      <c r="L207" s="44"/>
      <c r="M207" s="44"/>
      <c r="N207" s="44"/>
      <c r="O207" s="44"/>
      <c r="P207" s="45"/>
    </row>
    <row r="208" spans="1:16" x14ac:dyDescent="0.25">
      <c r="A208" s="13"/>
      <c r="B208" s="43"/>
      <c r="C208" s="44"/>
      <c r="D208" s="44"/>
      <c r="E208" s="44"/>
      <c r="F208" s="44"/>
      <c r="G208" s="44"/>
      <c r="H208" s="44"/>
      <c r="I208" s="44"/>
      <c r="J208" s="44"/>
      <c r="K208" s="44"/>
      <c r="L208" s="44"/>
      <c r="M208" s="44"/>
      <c r="N208" s="44"/>
      <c r="O208" s="44"/>
      <c r="P208" s="45"/>
    </row>
    <row r="209" spans="1:20" x14ac:dyDescent="0.25">
      <c r="A209" s="13"/>
      <c r="B209" s="43"/>
      <c r="C209" s="44"/>
      <c r="D209" s="44"/>
      <c r="E209" s="44"/>
      <c r="F209" s="44"/>
      <c r="G209" s="44"/>
      <c r="H209" s="44"/>
      <c r="I209" s="44"/>
      <c r="J209" s="44"/>
      <c r="K209" s="44"/>
      <c r="L209" s="44"/>
      <c r="M209" s="44"/>
      <c r="N209" s="44"/>
      <c r="O209" s="44"/>
      <c r="P209" s="45"/>
    </row>
    <row r="210" spans="1:20" x14ac:dyDescent="0.25">
      <c r="A210" s="13"/>
      <c r="B210" s="43"/>
      <c r="C210" s="44"/>
      <c r="D210" s="44"/>
      <c r="E210" s="44"/>
      <c r="F210" s="44"/>
      <c r="G210" s="44"/>
      <c r="H210" s="44"/>
      <c r="I210" s="44"/>
      <c r="J210" s="44"/>
      <c r="K210" s="44"/>
      <c r="L210" s="44"/>
      <c r="M210" s="44"/>
      <c r="N210" s="44"/>
      <c r="O210" s="44"/>
      <c r="P210" s="45"/>
    </row>
    <row r="211" spans="1:20" x14ac:dyDescent="0.25">
      <c r="A211" s="13"/>
      <c r="B211" s="43"/>
      <c r="C211" s="44"/>
      <c r="D211" s="44"/>
      <c r="E211" s="44"/>
      <c r="F211" s="44"/>
      <c r="G211" s="44"/>
      <c r="H211" s="44"/>
      <c r="I211" s="44"/>
      <c r="J211" s="44"/>
      <c r="K211" s="44"/>
      <c r="L211" s="44"/>
      <c r="M211" s="44"/>
      <c r="N211" s="44"/>
      <c r="O211" s="44"/>
      <c r="P211" s="45"/>
    </row>
    <row r="212" spans="1:20" x14ac:dyDescent="0.25">
      <c r="A212" s="13"/>
      <c r="B212" s="43"/>
      <c r="C212" s="44"/>
      <c r="D212" s="44"/>
      <c r="E212" s="44"/>
      <c r="F212" s="44"/>
      <c r="G212" s="44"/>
      <c r="H212" s="44"/>
      <c r="I212" s="44"/>
      <c r="J212" s="44"/>
      <c r="K212" s="44"/>
      <c r="L212" s="44"/>
      <c r="M212" s="44"/>
      <c r="N212" s="44"/>
      <c r="O212" s="44"/>
      <c r="P212" s="45"/>
    </row>
    <row r="213" spans="1:20" x14ac:dyDescent="0.25">
      <c r="A213" s="13"/>
      <c r="B213" s="43"/>
      <c r="C213" s="44"/>
      <c r="D213" s="44"/>
      <c r="E213" s="44"/>
      <c r="F213" s="44"/>
      <c r="G213" s="44"/>
      <c r="H213" s="44"/>
      <c r="I213" s="44"/>
      <c r="J213" s="44"/>
      <c r="K213" s="44"/>
      <c r="L213" s="44"/>
      <c r="M213" s="44"/>
      <c r="N213" s="44"/>
      <c r="O213" s="44"/>
      <c r="P213" s="45"/>
    </row>
    <row r="214" spans="1:20" x14ac:dyDescent="0.25">
      <c r="A214" s="13"/>
      <c r="B214" s="43"/>
      <c r="C214" s="44"/>
      <c r="D214" s="44"/>
      <c r="E214" s="44"/>
      <c r="F214" s="44"/>
      <c r="G214" s="44"/>
      <c r="H214" s="44"/>
      <c r="I214" s="44"/>
      <c r="J214" s="44"/>
      <c r="K214" s="44"/>
      <c r="L214" s="44"/>
      <c r="M214" s="44"/>
      <c r="N214" s="44"/>
      <c r="O214" s="44"/>
      <c r="P214" s="45"/>
      <c r="T214" s="66"/>
    </row>
    <row r="215" spans="1:20" x14ac:dyDescent="0.25">
      <c r="A215" s="13"/>
      <c r="B215" s="43"/>
      <c r="C215" s="44"/>
      <c r="D215" s="44"/>
      <c r="E215" s="44"/>
      <c r="F215" s="44"/>
      <c r="G215" s="44"/>
      <c r="H215" s="44"/>
      <c r="I215" s="44"/>
      <c r="J215" s="44"/>
      <c r="K215" s="44"/>
      <c r="L215" s="46"/>
      <c r="M215" s="46"/>
      <c r="N215" s="44"/>
      <c r="O215" s="46" t="s">
        <v>18</v>
      </c>
      <c r="P215" s="45"/>
    </row>
    <row r="216" spans="1:20" x14ac:dyDescent="0.25">
      <c r="A216" s="13"/>
      <c r="B216" s="47" t="s">
        <v>61</v>
      </c>
      <c r="C216" s="48" t="s">
        <v>76</v>
      </c>
      <c r="D216" s="44"/>
      <c r="E216" s="44"/>
      <c r="F216" s="44"/>
      <c r="G216" s="44"/>
      <c r="H216" s="44"/>
      <c r="I216" s="44"/>
      <c r="J216" s="44"/>
      <c r="K216" s="44"/>
      <c r="L216" s="44"/>
      <c r="M216" s="44"/>
      <c r="N216" s="44"/>
      <c r="O216" s="49"/>
      <c r="P216" s="45"/>
      <c r="T216" s="26"/>
    </row>
    <row r="217" spans="1:20" x14ac:dyDescent="0.25">
      <c r="A217" s="13"/>
      <c r="B217" s="43"/>
      <c r="C217" s="44"/>
      <c r="D217" s="44"/>
      <c r="E217" s="44"/>
      <c r="F217" s="44"/>
      <c r="G217" s="44"/>
      <c r="H217" s="44"/>
      <c r="I217" s="44"/>
      <c r="J217" s="44"/>
      <c r="K217" s="44"/>
      <c r="L217" s="44"/>
      <c r="M217" s="44"/>
      <c r="N217" s="44"/>
      <c r="O217" s="44"/>
      <c r="P217" s="45"/>
      <c r="T217" s="26"/>
    </row>
    <row r="218" spans="1:20" ht="14.4" x14ac:dyDescent="0.3">
      <c r="A218" s="13"/>
      <c r="B218" s="43"/>
      <c r="C218" s="51" t="s">
        <v>11</v>
      </c>
      <c r="D218" s="44"/>
      <c r="E218" s="44"/>
      <c r="F218" s="44"/>
      <c r="G218" s="44"/>
      <c r="H218" s="44"/>
      <c r="I218" s="44"/>
      <c r="J218" s="44"/>
      <c r="K218" s="44"/>
      <c r="L218" s="44"/>
      <c r="M218" s="44"/>
      <c r="N218" s="44"/>
      <c r="O218" s="44"/>
      <c r="P218" s="45"/>
      <c r="T218" s="26"/>
    </row>
    <row r="219" spans="1:20" x14ac:dyDescent="0.25">
      <c r="A219" s="13"/>
      <c r="B219" s="43"/>
      <c r="C219" s="44"/>
      <c r="D219" s="44"/>
      <c r="E219" s="44"/>
      <c r="F219" s="44"/>
      <c r="G219" s="44"/>
      <c r="H219" s="44"/>
      <c r="I219" s="44"/>
      <c r="J219" s="44"/>
      <c r="K219" s="44"/>
      <c r="L219" s="44"/>
      <c r="M219" s="44"/>
      <c r="N219" s="44"/>
      <c r="O219" s="44"/>
      <c r="P219" s="45"/>
      <c r="T219" s="58"/>
    </row>
    <row r="220" spans="1:20" x14ac:dyDescent="0.25">
      <c r="A220" s="13"/>
      <c r="B220" s="43"/>
      <c r="C220" s="44"/>
      <c r="D220" s="44"/>
      <c r="E220" s="44"/>
      <c r="F220" s="44"/>
      <c r="G220" s="44"/>
      <c r="H220" s="44"/>
      <c r="I220" s="44"/>
      <c r="J220" s="44"/>
      <c r="K220" s="44"/>
      <c r="L220" s="44"/>
      <c r="M220" s="44"/>
      <c r="N220" s="44"/>
      <c r="O220" s="44"/>
      <c r="P220" s="45"/>
      <c r="T220" s="58"/>
    </row>
    <row r="221" spans="1:20" x14ac:dyDescent="0.25">
      <c r="A221" s="13"/>
      <c r="B221" s="43"/>
      <c r="C221" s="44"/>
      <c r="D221" s="44"/>
      <c r="E221" s="44"/>
      <c r="F221" s="44"/>
      <c r="G221" s="44"/>
      <c r="H221" s="44"/>
      <c r="I221" s="44"/>
      <c r="J221" s="44"/>
      <c r="K221" s="44"/>
      <c r="L221" s="44"/>
      <c r="M221" s="44"/>
      <c r="N221" s="44"/>
      <c r="O221" s="44"/>
      <c r="P221" s="45"/>
      <c r="T221" s="58"/>
    </row>
    <row r="222" spans="1:20" x14ac:dyDescent="0.25">
      <c r="A222" s="13"/>
      <c r="B222" s="43"/>
      <c r="C222" s="44"/>
      <c r="D222" s="44"/>
      <c r="E222" s="44"/>
      <c r="F222" s="44"/>
      <c r="G222" s="44"/>
      <c r="H222" s="44"/>
      <c r="I222" s="44"/>
      <c r="J222" s="44"/>
      <c r="K222" s="44"/>
      <c r="L222" s="44"/>
      <c r="M222" s="44"/>
      <c r="N222" s="44"/>
      <c r="O222" s="44"/>
      <c r="P222" s="45"/>
      <c r="T222" s="58"/>
    </row>
    <row r="223" spans="1:20" x14ac:dyDescent="0.25">
      <c r="A223" s="13"/>
      <c r="B223" s="43"/>
      <c r="C223" s="44"/>
      <c r="D223" s="44"/>
      <c r="E223" s="44"/>
      <c r="F223" s="44"/>
      <c r="G223" s="44"/>
      <c r="H223" s="44"/>
      <c r="I223" s="44"/>
      <c r="J223" s="44"/>
      <c r="K223" s="44"/>
      <c r="L223" s="44"/>
      <c r="M223" s="44"/>
      <c r="N223" s="44"/>
      <c r="O223" s="44"/>
      <c r="P223" s="45"/>
      <c r="T223" s="58"/>
    </row>
    <row r="224" spans="1:20" x14ac:dyDescent="0.25">
      <c r="A224" s="13"/>
      <c r="B224" s="43"/>
      <c r="C224" s="44"/>
      <c r="D224" s="44"/>
      <c r="E224" s="44"/>
      <c r="F224" s="44"/>
      <c r="G224" s="44"/>
      <c r="H224" s="44"/>
      <c r="I224" s="44"/>
      <c r="J224" s="44"/>
      <c r="K224" s="44"/>
      <c r="L224" s="44"/>
      <c r="M224" s="44"/>
      <c r="N224" s="44"/>
      <c r="O224" s="44"/>
      <c r="P224" s="45"/>
      <c r="T224" s="58"/>
    </row>
    <row r="225" spans="1:20" x14ac:dyDescent="0.25">
      <c r="A225" s="13"/>
      <c r="B225" s="43"/>
      <c r="C225" s="44"/>
      <c r="D225" s="44"/>
      <c r="E225" s="44"/>
      <c r="F225" s="44"/>
      <c r="G225" s="44"/>
      <c r="H225" s="44"/>
      <c r="I225" s="44"/>
      <c r="J225" s="44"/>
      <c r="K225" s="44"/>
      <c r="L225" s="44"/>
      <c r="M225" s="44"/>
      <c r="N225" s="44"/>
      <c r="O225" s="44"/>
      <c r="P225" s="45"/>
      <c r="T225" s="58"/>
    </row>
    <row r="226" spans="1:20" x14ac:dyDescent="0.25">
      <c r="A226" s="13"/>
      <c r="B226" s="43"/>
      <c r="C226" s="44"/>
      <c r="D226" s="44"/>
      <c r="E226" s="44"/>
      <c r="F226" s="44"/>
      <c r="G226" s="44"/>
      <c r="H226" s="44"/>
      <c r="I226" s="44"/>
      <c r="J226" s="44"/>
      <c r="K226" s="44"/>
      <c r="L226" s="44"/>
      <c r="M226" s="44"/>
      <c r="N226" s="44"/>
      <c r="O226" s="44"/>
      <c r="P226" s="45"/>
      <c r="T226" s="58"/>
    </row>
    <row r="227" spans="1:20" x14ac:dyDescent="0.25">
      <c r="A227" s="13"/>
      <c r="B227" s="43"/>
      <c r="C227" s="44"/>
      <c r="D227" s="44"/>
      <c r="E227" s="44"/>
      <c r="F227" s="44"/>
      <c r="G227" s="44"/>
      <c r="H227" s="44"/>
      <c r="I227" s="44"/>
      <c r="J227" s="44"/>
      <c r="K227" s="44"/>
      <c r="L227" s="44"/>
      <c r="M227" s="44"/>
      <c r="N227" s="44"/>
      <c r="O227" s="44"/>
      <c r="P227" s="45"/>
      <c r="T227" s="58"/>
    </row>
    <row r="228" spans="1:20" x14ac:dyDescent="0.25">
      <c r="A228" s="13"/>
      <c r="B228" s="43"/>
      <c r="C228" s="44"/>
      <c r="D228" s="44"/>
      <c r="E228" s="44"/>
      <c r="F228" s="44"/>
      <c r="G228" s="44"/>
      <c r="H228" s="44"/>
      <c r="I228" s="44"/>
      <c r="J228" s="44"/>
      <c r="K228" s="44"/>
      <c r="L228" s="44"/>
      <c r="M228" s="44"/>
      <c r="N228" s="44"/>
      <c r="O228" s="44"/>
      <c r="P228" s="45"/>
      <c r="T228" s="58"/>
    </row>
    <row r="229" spans="1:20" x14ac:dyDescent="0.25">
      <c r="A229" s="13"/>
      <c r="B229" s="43"/>
      <c r="C229" s="44"/>
      <c r="D229" s="44"/>
      <c r="E229" s="44"/>
      <c r="F229" s="44"/>
      <c r="G229" s="44"/>
      <c r="H229" s="44"/>
      <c r="I229" s="44"/>
      <c r="J229" s="44"/>
      <c r="K229" s="44"/>
      <c r="L229" s="44"/>
      <c r="M229" s="44"/>
      <c r="N229" s="44"/>
      <c r="O229" s="44"/>
      <c r="P229" s="45"/>
      <c r="T229" s="58"/>
    </row>
    <row r="230" spans="1:20" x14ac:dyDescent="0.25">
      <c r="A230" s="13"/>
      <c r="B230" s="43"/>
      <c r="C230" s="44"/>
      <c r="D230" s="44"/>
      <c r="E230" s="44"/>
      <c r="F230" s="44"/>
      <c r="G230" s="44"/>
      <c r="H230" s="44"/>
      <c r="I230" s="44"/>
      <c r="J230" s="44"/>
      <c r="K230" s="44"/>
      <c r="L230" s="44"/>
      <c r="M230" s="44"/>
      <c r="N230" s="44"/>
      <c r="O230" s="44"/>
      <c r="P230" s="45"/>
      <c r="T230" s="58"/>
    </row>
    <row r="231" spans="1:20" x14ac:dyDescent="0.25">
      <c r="A231" s="13"/>
      <c r="B231" s="43"/>
      <c r="C231" s="44"/>
      <c r="D231" s="44"/>
      <c r="E231" s="44"/>
      <c r="F231" s="44"/>
      <c r="G231" s="44"/>
      <c r="H231" s="44"/>
      <c r="I231" s="44"/>
      <c r="J231" s="44"/>
      <c r="K231" s="44"/>
      <c r="L231" s="44"/>
      <c r="M231" s="44"/>
      <c r="N231" s="44"/>
      <c r="O231" s="44"/>
      <c r="P231" s="45"/>
      <c r="T231" s="58"/>
    </row>
    <row r="232" spans="1:20" x14ac:dyDescent="0.25">
      <c r="A232" s="13"/>
      <c r="B232" s="43"/>
      <c r="C232" s="44"/>
      <c r="D232" s="44"/>
      <c r="E232" s="44"/>
      <c r="F232" s="44"/>
      <c r="G232" s="44"/>
      <c r="H232" s="44"/>
      <c r="I232" s="44"/>
      <c r="J232" s="44"/>
      <c r="K232" s="44"/>
      <c r="L232" s="44"/>
      <c r="M232" s="44"/>
      <c r="N232" s="44"/>
      <c r="O232" s="44"/>
      <c r="P232" s="45"/>
      <c r="T232" s="58"/>
    </row>
    <row r="233" spans="1:20" x14ac:dyDescent="0.25">
      <c r="A233" s="13"/>
      <c r="B233" s="43"/>
      <c r="C233" s="44"/>
      <c r="D233" s="44"/>
      <c r="E233" s="44"/>
      <c r="F233" s="44"/>
      <c r="G233" s="44"/>
      <c r="H233" s="44"/>
      <c r="I233" s="44"/>
      <c r="J233" s="44"/>
      <c r="K233" s="44"/>
      <c r="L233" s="46"/>
      <c r="M233" s="46"/>
      <c r="N233" s="44"/>
      <c r="O233" s="46" t="s">
        <v>20</v>
      </c>
      <c r="P233" s="45"/>
      <c r="T233" s="58"/>
    </row>
    <row r="234" spans="1:20" x14ac:dyDescent="0.25">
      <c r="A234" s="13"/>
      <c r="B234" s="47" t="s">
        <v>62</v>
      </c>
      <c r="C234" s="48" t="s">
        <v>107</v>
      </c>
      <c r="D234" s="44"/>
      <c r="E234" s="44"/>
      <c r="F234" s="44"/>
      <c r="G234" s="44"/>
      <c r="H234" s="44"/>
      <c r="I234" s="44"/>
      <c r="J234" s="44"/>
      <c r="K234" s="44"/>
      <c r="L234" s="44"/>
      <c r="M234" s="44"/>
      <c r="N234" s="44"/>
      <c r="O234" s="49"/>
      <c r="P234" s="45"/>
      <c r="T234" s="58"/>
    </row>
    <row r="235" spans="1:20" x14ac:dyDescent="0.25">
      <c r="A235" s="13"/>
      <c r="B235" s="43"/>
      <c r="C235" s="44"/>
      <c r="D235" s="44"/>
      <c r="E235" s="44"/>
      <c r="F235" s="44"/>
      <c r="G235" s="44"/>
      <c r="H235" s="44"/>
      <c r="I235" s="44"/>
      <c r="J235" s="44"/>
      <c r="K235" s="44"/>
      <c r="L235" s="44"/>
      <c r="M235" s="44"/>
      <c r="N235" s="44"/>
      <c r="O235" s="44"/>
      <c r="P235" s="45"/>
      <c r="T235" s="58"/>
    </row>
    <row r="236" spans="1:20" ht="14.4" x14ac:dyDescent="0.3">
      <c r="A236" s="13"/>
      <c r="B236" s="43"/>
      <c r="C236" s="51" t="s">
        <v>11</v>
      </c>
      <c r="D236" s="44"/>
      <c r="E236" s="44"/>
      <c r="F236" s="44"/>
      <c r="G236" s="44"/>
      <c r="H236" s="44"/>
      <c r="I236" s="44"/>
      <c r="J236" s="44"/>
      <c r="K236" s="44"/>
      <c r="L236" s="44"/>
      <c r="M236" s="44"/>
      <c r="N236" s="44"/>
      <c r="O236" s="44"/>
      <c r="P236" s="45"/>
      <c r="T236" s="58"/>
    </row>
    <row r="237" spans="1:20" x14ac:dyDescent="0.25">
      <c r="A237" s="13"/>
      <c r="B237" s="43"/>
      <c r="C237" s="44"/>
      <c r="D237" s="44"/>
      <c r="E237" s="44"/>
      <c r="F237" s="44"/>
      <c r="G237" s="44"/>
      <c r="H237" s="44"/>
      <c r="I237" s="44"/>
      <c r="J237" s="44"/>
      <c r="K237" s="44"/>
      <c r="L237" s="44"/>
      <c r="M237" s="44"/>
      <c r="N237" s="44"/>
      <c r="O237" s="44"/>
      <c r="P237" s="45"/>
      <c r="T237" s="58"/>
    </row>
    <row r="238" spans="1:20" x14ac:dyDescent="0.25">
      <c r="B238" s="43"/>
      <c r="C238" s="44"/>
      <c r="D238" s="44"/>
      <c r="E238" s="44"/>
      <c r="F238" s="44"/>
      <c r="G238" s="44"/>
      <c r="H238" s="44"/>
      <c r="I238" s="44"/>
      <c r="J238" s="44"/>
      <c r="K238" s="44"/>
      <c r="L238" s="44"/>
      <c r="M238" s="44"/>
      <c r="N238" s="44"/>
      <c r="O238" s="44"/>
      <c r="P238" s="45"/>
      <c r="T238" s="58"/>
    </row>
    <row r="239" spans="1:20" x14ac:dyDescent="0.25">
      <c r="B239" s="43"/>
      <c r="C239" s="44"/>
      <c r="D239" s="44"/>
      <c r="E239" s="44"/>
      <c r="F239" s="44"/>
      <c r="G239" s="44"/>
      <c r="H239" s="44"/>
      <c r="I239" s="44"/>
      <c r="J239" s="44"/>
      <c r="K239" s="44"/>
      <c r="L239" s="44"/>
      <c r="M239" s="44"/>
      <c r="N239" s="44"/>
      <c r="O239" s="44"/>
      <c r="P239" s="45"/>
      <c r="T239" s="58"/>
    </row>
    <row r="240" spans="1:20" x14ac:dyDescent="0.25">
      <c r="B240" s="43"/>
      <c r="C240" s="44"/>
      <c r="D240" s="44"/>
      <c r="E240" s="44"/>
      <c r="F240" s="44"/>
      <c r="G240" s="44"/>
      <c r="H240" s="44"/>
      <c r="I240" s="44"/>
      <c r="J240" s="44"/>
      <c r="K240" s="44"/>
      <c r="L240" s="44"/>
      <c r="M240" s="44"/>
      <c r="N240" s="44"/>
      <c r="O240" s="44"/>
      <c r="P240" s="45"/>
      <c r="T240" s="58"/>
    </row>
    <row r="241" spans="2:26" x14ac:dyDescent="0.25">
      <c r="B241" s="43"/>
      <c r="C241" s="44"/>
      <c r="D241" s="44"/>
      <c r="E241" s="44"/>
      <c r="F241" s="44"/>
      <c r="G241" s="44"/>
      <c r="H241" s="44"/>
      <c r="I241" s="44"/>
      <c r="J241" s="44"/>
      <c r="K241" s="44"/>
      <c r="L241" s="44"/>
      <c r="M241" s="44"/>
      <c r="N241" s="44"/>
      <c r="O241" s="44"/>
      <c r="P241" s="45"/>
      <c r="T241" s="58"/>
    </row>
    <row r="242" spans="2:26" x14ac:dyDescent="0.25">
      <c r="B242" s="43"/>
      <c r="C242" s="44"/>
      <c r="D242" s="44"/>
      <c r="E242" s="44"/>
      <c r="F242" s="44"/>
      <c r="G242" s="44"/>
      <c r="H242" s="44"/>
      <c r="I242" s="44"/>
      <c r="J242" s="44"/>
      <c r="K242" s="44"/>
      <c r="L242" s="44"/>
      <c r="M242" s="44"/>
      <c r="N242" s="44"/>
      <c r="O242" s="44"/>
      <c r="P242" s="45"/>
      <c r="T242" s="58"/>
    </row>
    <row r="243" spans="2:26" x14ac:dyDescent="0.25">
      <c r="B243" s="43"/>
      <c r="C243" s="44"/>
      <c r="D243" s="44"/>
      <c r="E243" s="44"/>
      <c r="F243" s="44"/>
      <c r="G243" s="44"/>
      <c r="H243" s="44"/>
      <c r="I243" s="44"/>
      <c r="J243" s="44"/>
      <c r="K243" s="44"/>
      <c r="L243" s="44"/>
      <c r="M243" s="44"/>
      <c r="N243" s="44"/>
      <c r="O243" s="44"/>
      <c r="P243" s="45"/>
      <c r="T243" s="58"/>
    </row>
    <row r="244" spans="2:26" x14ac:dyDescent="0.25">
      <c r="B244" s="43"/>
      <c r="C244" s="44"/>
      <c r="D244" s="44"/>
      <c r="E244" s="44"/>
      <c r="F244" s="44"/>
      <c r="G244" s="44"/>
      <c r="H244" s="44"/>
      <c r="I244" s="44"/>
      <c r="J244" s="44"/>
      <c r="K244" s="44"/>
      <c r="L244" s="44"/>
      <c r="M244" s="44"/>
      <c r="N244" s="44"/>
      <c r="O244" s="44"/>
      <c r="P244" s="45"/>
      <c r="T244" s="58"/>
    </row>
    <row r="245" spans="2:26" x14ac:dyDescent="0.25">
      <c r="B245" s="43"/>
      <c r="C245" s="44"/>
      <c r="D245" s="44"/>
      <c r="E245" s="44"/>
      <c r="F245" s="44"/>
      <c r="G245" s="44"/>
      <c r="H245" s="44"/>
      <c r="I245" s="44"/>
      <c r="J245" s="44"/>
      <c r="K245" s="44"/>
      <c r="L245" s="44"/>
      <c r="M245" s="44"/>
      <c r="N245" s="44"/>
      <c r="O245" s="44"/>
      <c r="P245" s="45"/>
      <c r="T245" s="58"/>
    </row>
    <row r="246" spans="2:26" x14ac:dyDescent="0.25">
      <c r="B246" s="43"/>
      <c r="C246" s="44"/>
      <c r="D246" s="44"/>
      <c r="E246" s="44"/>
      <c r="F246" s="44"/>
      <c r="G246" s="44"/>
      <c r="H246" s="44"/>
      <c r="I246" s="44"/>
      <c r="J246" s="44"/>
      <c r="K246" s="44"/>
      <c r="L246" s="44"/>
      <c r="M246" s="44"/>
      <c r="N246" s="44"/>
      <c r="O246" s="44"/>
      <c r="P246" s="45"/>
      <c r="T246" s="58"/>
    </row>
    <row r="247" spans="2:26" x14ac:dyDescent="0.25">
      <c r="B247" s="43"/>
      <c r="C247" s="44"/>
      <c r="D247" s="44"/>
      <c r="E247" s="44"/>
      <c r="F247" s="44"/>
      <c r="G247" s="44"/>
      <c r="H247" s="44"/>
      <c r="I247" s="44"/>
      <c r="J247" s="44"/>
      <c r="K247" s="44"/>
      <c r="L247" s="44"/>
      <c r="M247" s="44"/>
      <c r="N247" s="44"/>
      <c r="O247" s="44"/>
      <c r="P247" s="45"/>
      <c r="T247" s="58"/>
    </row>
    <row r="248" spans="2:26" x14ac:dyDescent="0.25">
      <c r="B248" s="43"/>
      <c r="C248" s="44"/>
      <c r="D248" s="44"/>
      <c r="E248" s="44"/>
      <c r="F248" s="44"/>
      <c r="G248" s="44"/>
      <c r="H248" s="44"/>
      <c r="I248" s="44"/>
      <c r="J248" s="44"/>
      <c r="K248" s="44"/>
      <c r="L248" s="44"/>
      <c r="M248" s="44"/>
      <c r="N248" s="44"/>
      <c r="O248" s="44"/>
      <c r="P248" s="45"/>
      <c r="T248" s="58"/>
    </row>
    <row r="249" spans="2:26" x14ac:dyDescent="0.25">
      <c r="B249" s="43"/>
      <c r="C249" s="44"/>
      <c r="D249" s="44"/>
      <c r="E249" s="44"/>
      <c r="F249" s="44"/>
      <c r="G249" s="44"/>
      <c r="H249" s="44"/>
      <c r="I249" s="44"/>
      <c r="J249" s="44"/>
      <c r="K249" s="44"/>
      <c r="L249" s="44"/>
      <c r="M249" s="44"/>
      <c r="N249" s="44"/>
      <c r="O249" s="44"/>
      <c r="P249" s="45"/>
      <c r="T249" s="58"/>
    </row>
    <row r="250" spans="2:26" x14ac:dyDescent="0.25">
      <c r="B250" s="43"/>
      <c r="C250" s="44"/>
      <c r="D250" s="44"/>
      <c r="E250" s="44"/>
      <c r="F250" s="44"/>
      <c r="G250" s="44"/>
      <c r="H250" s="44"/>
      <c r="I250" s="44"/>
      <c r="J250" s="44"/>
      <c r="K250" s="44"/>
      <c r="L250" s="44"/>
      <c r="M250" s="44"/>
      <c r="N250" s="44"/>
      <c r="O250" s="44"/>
      <c r="P250" s="45"/>
      <c r="T250" s="58"/>
    </row>
    <row r="251" spans="2:26" x14ac:dyDescent="0.25">
      <c r="B251" s="43"/>
      <c r="C251" s="44"/>
      <c r="D251" s="44"/>
      <c r="E251" s="44"/>
      <c r="F251" s="44"/>
      <c r="G251" s="44"/>
      <c r="H251" s="44"/>
      <c r="I251" s="44"/>
      <c r="J251" s="44"/>
      <c r="K251" s="44"/>
      <c r="L251" s="46"/>
      <c r="M251" s="46"/>
      <c r="N251" s="44"/>
      <c r="O251" s="46" t="s">
        <v>21</v>
      </c>
      <c r="P251" s="45"/>
      <c r="T251" s="58"/>
    </row>
    <row r="252" spans="2:26" x14ac:dyDescent="0.25">
      <c r="B252" s="47" t="s">
        <v>63</v>
      </c>
      <c r="C252" s="48" t="s">
        <v>64</v>
      </c>
      <c r="D252" s="44"/>
      <c r="E252" s="44"/>
      <c r="F252" s="44"/>
      <c r="G252" s="44"/>
      <c r="H252" s="44"/>
      <c r="I252" s="44"/>
      <c r="J252" s="44"/>
      <c r="K252" s="44"/>
      <c r="L252" s="44"/>
      <c r="M252" s="44"/>
      <c r="N252" s="44"/>
      <c r="O252" s="49"/>
      <c r="P252" s="45"/>
      <c r="T252" s="58"/>
    </row>
    <row r="253" spans="2:26" x14ac:dyDescent="0.25">
      <c r="B253" s="43"/>
      <c r="C253" s="44"/>
      <c r="D253" s="44"/>
      <c r="E253" s="44"/>
      <c r="F253" s="44"/>
      <c r="G253" s="44"/>
      <c r="H253" s="44"/>
      <c r="I253" s="44"/>
      <c r="J253" s="44"/>
      <c r="K253" s="44"/>
      <c r="L253" s="44"/>
      <c r="M253" s="44"/>
      <c r="N253" s="44"/>
      <c r="O253" s="44"/>
      <c r="P253" s="45"/>
      <c r="U253" s="13"/>
      <c r="V253" s="13"/>
      <c r="W253" s="13"/>
      <c r="X253" s="27"/>
      <c r="Y253" s="13"/>
      <c r="Z253" s="13"/>
    </row>
    <row r="254" spans="2:26" ht="14.4" x14ac:dyDescent="0.3">
      <c r="B254" s="43"/>
      <c r="C254" s="51" t="s">
        <v>11</v>
      </c>
      <c r="D254" s="44"/>
      <c r="E254" s="44"/>
      <c r="F254" s="44"/>
      <c r="G254" s="44"/>
      <c r="H254" s="44"/>
      <c r="I254" s="44"/>
      <c r="J254" s="44"/>
      <c r="K254" s="44"/>
      <c r="L254" s="44"/>
      <c r="M254" s="44"/>
      <c r="N254" s="44"/>
      <c r="O254" s="44"/>
      <c r="P254" s="45"/>
      <c r="V254" s="13"/>
      <c r="W254" s="26"/>
      <c r="X254" s="27"/>
      <c r="Y254" s="13"/>
      <c r="Z254" s="13"/>
    </row>
    <row r="255" spans="2:26" x14ac:dyDescent="0.25">
      <c r="B255" s="43"/>
      <c r="C255" s="44"/>
      <c r="D255" s="44"/>
      <c r="E255" s="44"/>
      <c r="F255" s="44"/>
      <c r="G255" s="44"/>
      <c r="H255" s="44"/>
      <c r="I255" s="44"/>
      <c r="J255" s="44"/>
      <c r="K255" s="44"/>
      <c r="L255" s="44"/>
      <c r="M255" s="44"/>
      <c r="N255" s="44"/>
      <c r="O255" s="44"/>
      <c r="P255" s="45"/>
      <c r="V255" s="13"/>
      <c r="W255" s="26"/>
      <c r="X255" s="27"/>
      <c r="Y255" s="13"/>
      <c r="Z255" s="13"/>
    </row>
    <row r="256" spans="2:26" x14ac:dyDescent="0.25">
      <c r="B256" s="43"/>
      <c r="C256" s="44"/>
      <c r="D256" s="44"/>
      <c r="E256" s="44"/>
      <c r="F256" s="44"/>
      <c r="G256" s="44"/>
      <c r="H256" s="44"/>
      <c r="I256" s="44"/>
      <c r="J256" s="44"/>
      <c r="K256" s="44"/>
      <c r="L256" s="44"/>
      <c r="M256" s="44"/>
      <c r="N256" s="44"/>
      <c r="O256" s="44"/>
      <c r="P256" s="45"/>
      <c r="S256" s="26"/>
      <c r="T256" s="26"/>
      <c r="V256" s="26"/>
      <c r="W256" s="26"/>
      <c r="X256" s="27"/>
      <c r="Y256" s="13"/>
      <c r="Z256" s="13"/>
    </row>
    <row r="257" spans="2:26" x14ac:dyDescent="0.25">
      <c r="B257" s="43"/>
      <c r="C257" s="44"/>
      <c r="D257" s="44"/>
      <c r="E257" s="44"/>
      <c r="F257" s="44"/>
      <c r="G257" s="44"/>
      <c r="H257" s="44"/>
      <c r="I257" s="44"/>
      <c r="J257" s="44"/>
      <c r="K257" s="44"/>
      <c r="L257" s="44"/>
      <c r="M257" s="44"/>
      <c r="N257" s="44"/>
      <c r="O257" s="44"/>
      <c r="P257" s="45"/>
      <c r="S257" s="26"/>
      <c r="T257" s="26"/>
      <c r="V257" s="26"/>
      <c r="W257" s="26"/>
      <c r="X257" s="27"/>
      <c r="Y257" s="13"/>
      <c r="Z257" s="13"/>
    </row>
    <row r="258" spans="2:26" x14ac:dyDescent="0.25">
      <c r="B258" s="43"/>
      <c r="C258" s="44"/>
      <c r="D258" s="44"/>
      <c r="E258" s="44"/>
      <c r="F258" s="44"/>
      <c r="G258" s="44"/>
      <c r="H258" s="44"/>
      <c r="I258" s="44"/>
      <c r="J258" s="44"/>
      <c r="K258" s="44"/>
      <c r="L258" s="44"/>
      <c r="M258" s="44"/>
      <c r="N258" s="44"/>
      <c r="O258" s="44"/>
      <c r="P258" s="45"/>
      <c r="S258" s="26"/>
      <c r="T258" s="26"/>
      <c r="V258" s="26"/>
      <c r="W258" s="26"/>
      <c r="X258" s="27"/>
      <c r="Y258" s="13"/>
      <c r="Z258" s="13"/>
    </row>
    <row r="259" spans="2:26" x14ac:dyDescent="0.25">
      <c r="B259" s="43"/>
      <c r="C259" s="44"/>
      <c r="D259" s="44"/>
      <c r="E259" s="44"/>
      <c r="F259" s="44"/>
      <c r="G259" s="44"/>
      <c r="H259" s="44"/>
      <c r="I259" s="44"/>
      <c r="J259" s="44"/>
      <c r="K259" s="44"/>
      <c r="L259" s="44"/>
      <c r="M259" s="44"/>
      <c r="N259" s="44"/>
      <c r="O259" s="44"/>
      <c r="P259" s="45"/>
      <c r="S259" s="26"/>
      <c r="T259" s="26"/>
      <c r="V259" s="26"/>
      <c r="W259" s="26"/>
      <c r="X259" s="27"/>
      <c r="Y259" s="13"/>
      <c r="Z259" s="13"/>
    </row>
    <row r="260" spans="2:26" x14ac:dyDescent="0.25">
      <c r="B260" s="43"/>
      <c r="C260" s="44"/>
      <c r="D260" s="44"/>
      <c r="E260" s="44"/>
      <c r="F260" s="44"/>
      <c r="G260" s="44"/>
      <c r="H260" s="44"/>
      <c r="I260" s="44"/>
      <c r="J260" s="44"/>
      <c r="K260" s="44"/>
      <c r="L260" s="44"/>
      <c r="M260" s="44"/>
      <c r="N260" s="44"/>
      <c r="O260" s="44"/>
      <c r="P260" s="45"/>
      <c r="S260" s="26"/>
      <c r="T260" s="26"/>
      <c r="V260" s="26"/>
      <c r="W260" s="26"/>
      <c r="X260" s="56"/>
      <c r="Y260" s="13"/>
      <c r="Z260" s="13"/>
    </row>
    <row r="261" spans="2:26" x14ac:dyDescent="0.25">
      <c r="B261" s="43"/>
      <c r="C261" s="44"/>
      <c r="D261" s="44"/>
      <c r="E261" s="44"/>
      <c r="F261" s="44"/>
      <c r="G261" s="44"/>
      <c r="H261" s="44"/>
      <c r="I261" s="44"/>
      <c r="J261" s="44"/>
      <c r="K261" s="44"/>
      <c r="L261" s="44"/>
      <c r="M261" s="44"/>
      <c r="N261" s="44"/>
      <c r="O261" s="44"/>
      <c r="P261" s="45"/>
      <c r="S261" s="26"/>
      <c r="T261" s="26"/>
      <c r="V261" s="26"/>
      <c r="W261" s="26"/>
      <c r="X261" s="56"/>
      <c r="Y261" s="13"/>
      <c r="Z261" s="13"/>
    </row>
    <row r="262" spans="2:26" x14ac:dyDescent="0.25">
      <c r="B262" s="43"/>
      <c r="C262" s="44"/>
      <c r="D262" s="44"/>
      <c r="E262" s="44"/>
      <c r="F262" s="44"/>
      <c r="G262" s="44"/>
      <c r="H262" s="44"/>
      <c r="I262" s="44"/>
      <c r="J262" s="44"/>
      <c r="K262" s="44"/>
      <c r="L262" s="44"/>
      <c r="M262" s="44"/>
      <c r="N262" s="44"/>
      <c r="O262" s="44"/>
      <c r="P262" s="45"/>
      <c r="R262" s="61">
        <f xml:space="preserve"> SUM(O144, O162, O180, O198, O216, O234, O252)</f>
        <v>0</v>
      </c>
      <c r="S262" s="26"/>
      <c r="T262" s="26"/>
      <c r="V262" s="13"/>
      <c r="W262" s="13"/>
      <c r="X262" s="56"/>
      <c r="Y262" s="13"/>
      <c r="Z262" s="13"/>
    </row>
    <row r="263" spans="2:26" x14ac:dyDescent="0.25">
      <c r="B263" s="43"/>
      <c r="C263" s="44"/>
      <c r="D263" s="44"/>
      <c r="E263" s="44"/>
      <c r="F263" s="44"/>
      <c r="G263" s="44"/>
      <c r="H263" s="44"/>
      <c r="I263" s="44"/>
      <c r="J263" s="44"/>
      <c r="K263" s="44"/>
      <c r="L263" s="44"/>
      <c r="M263" s="44"/>
      <c r="N263" s="44"/>
      <c r="O263" s="44"/>
      <c r="P263" s="45"/>
      <c r="S263" s="26"/>
      <c r="T263" s="26"/>
      <c r="V263" s="26"/>
      <c r="W263" s="26"/>
      <c r="X263" s="56"/>
      <c r="Y263" s="13"/>
      <c r="Z263" s="13"/>
    </row>
    <row r="264" spans="2:26" x14ac:dyDescent="0.25">
      <c r="B264" s="43"/>
      <c r="C264" s="44"/>
      <c r="D264" s="44"/>
      <c r="E264" s="44"/>
      <c r="F264" s="44"/>
      <c r="G264" s="44"/>
      <c r="H264" s="44"/>
      <c r="I264" s="44"/>
      <c r="J264" s="44"/>
      <c r="K264" s="44"/>
      <c r="L264" s="44"/>
      <c r="M264" s="44"/>
      <c r="N264" s="44"/>
      <c r="O264" s="44"/>
      <c r="P264" s="45"/>
      <c r="R264" s="61"/>
      <c r="S264" s="26"/>
      <c r="T264" s="26"/>
      <c r="V264" s="26"/>
      <c r="W264" s="26"/>
      <c r="X264" s="27"/>
      <c r="Y264" s="13"/>
      <c r="Z264" s="13"/>
    </row>
    <row r="265" spans="2:26" x14ac:dyDescent="0.25">
      <c r="B265" s="43"/>
      <c r="C265" s="44"/>
      <c r="D265" s="44"/>
      <c r="E265" s="44"/>
      <c r="F265" s="44"/>
      <c r="G265" s="44"/>
      <c r="H265" s="44"/>
      <c r="I265" s="44"/>
      <c r="J265" s="44"/>
      <c r="K265" s="44"/>
      <c r="L265" s="44"/>
      <c r="M265" s="44"/>
      <c r="N265" s="44"/>
      <c r="O265" s="44"/>
      <c r="P265" s="45"/>
      <c r="R265" s="26">
        <f>COUNTIF(X265:X268,"X")</f>
        <v>0</v>
      </c>
      <c r="S265" s="26"/>
      <c r="T265" s="26"/>
      <c r="V265" s="26"/>
      <c r="W265" s="26" t="s">
        <v>26</v>
      </c>
      <c r="X265" s="56">
        <f>O144</f>
        <v>0</v>
      </c>
      <c r="Y265" s="13"/>
      <c r="Z265" s="13"/>
    </row>
    <row r="266" spans="2:26" x14ac:dyDescent="0.25">
      <c r="B266" s="43"/>
      <c r="C266" s="44"/>
      <c r="D266" s="44"/>
      <c r="E266" s="44"/>
      <c r="F266" s="44"/>
      <c r="G266" s="44"/>
      <c r="H266" s="44"/>
      <c r="I266" s="44"/>
      <c r="J266" s="44"/>
      <c r="K266" s="44"/>
      <c r="L266" s="44"/>
      <c r="M266" s="44"/>
      <c r="N266" s="44"/>
      <c r="O266" s="44"/>
      <c r="P266" s="45"/>
      <c r="S266" s="26"/>
      <c r="T266" s="26"/>
      <c r="V266" s="26"/>
      <c r="W266" s="26"/>
      <c r="X266" s="56">
        <f>O162</f>
        <v>0</v>
      </c>
      <c r="Y266" s="13"/>
      <c r="Z266" s="13"/>
    </row>
    <row r="267" spans="2:26" x14ac:dyDescent="0.25">
      <c r="B267" s="43"/>
      <c r="C267" s="44"/>
      <c r="D267" s="44"/>
      <c r="E267" s="44"/>
      <c r="F267" s="44"/>
      <c r="G267" s="44"/>
      <c r="H267" s="44"/>
      <c r="I267" s="44"/>
      <c r="J267" s="44"/>
      <c r="K267" s="44"/>
      <c r="L267" s="44"/>
      <c r="M267" s="44"/>
      <c r="N267" s="44"/>
      <c r="O267" s="44"/>
      <c r="P267" s="45"/>
      <c r="S267" s="26"/>
      <c r="T267" s="26"/>
      <c r="V267" s="26"/>
      <c r="W267" s="26"/>
      <c r="X267" s="56">
        <f>O180</f>
        <v>0</v>
      </c>
      <c r="Y267" s="13"/>
      <c r="Z267" s="13"/>
    </row>
    <row r="268" spans="2:26" x14ac:dyDescent="0.25">
      <c r="B268" s="164"/>
      <c r="C268" s="165"/>
      <c r="D268" s="165"/>
      <c r="E268" s="165"/>
      <c r="F268" s="165"/>
      <c r="G268" s="165"/>
      <c r="H268" s="165"/>
      <c r="I268" s="165"/>
      <c r="J268" s="165"/>
      <c r="K268" s="165"/>
      <c r="L268" s="165"/>
      <c r="M268" s="165"/>
      <c r="N268" s="165"/>
      <c r="O268" s="165"/>
      <c r="P268" s="166"/>
      <c r="R268" s="68"/>
      <c r="S268" s="26"/>
      <c r="T268" s="26"/>
      <c r="V268" s="26"/>
      <c r="W268" s="26"/>
      <c r="X268" s="56">
        <f>O198</f>
        <v>0</v>
      </c>
      <c r="Y268" s="13"/>
      <c r="Z268" s="13"/>
    </row>
    <row r="269" spans="2:26" x14ac:dyDescent="0.25">
      <c r="B269" s="26"/>
      <c r="C269" s="13"/>
      <c r="D269" s="13"/>
      <c r="E269" s="13"/>
      <c r="F269" s="13"/>
      <c r="G269" s="13"/>
      <c r="H269" s="13"/>
      <c r="I269" s="13"/>
      <c r="J269" s="13"/>
      <c r="K269" s="13"/>
      <c r="L269" s="13"/>
      <c r="M269" s="13"/>
      <c r="N269" s="13"/>
      <c r="O269" s="13"/>
      <c r="P269" s="13"/>
    </row>
    <row r="270" spans="2:26" x14ac:dyDescent="0.25">
      <c r="B270" s="13"/>
      <c r="C270" s="26"/>
      <c r="D270" s="26"/>
      <c r="E270" s="26"/>
      <c r="F270" s="26"/>
      <c r="G270" s="26"/>
      <c r="H270" s="26"/>
      <c r="I270" s="26"/>
      <c r="J270" s="26"/>
      <c r="K270" s="26"/>
      <c r="L270" s="26"/>
      <c r="M270" s="26"/>
      <c r="N270" s="26"/>
      <c r="O270" s="26"/>
      <c r="P270" s="26"/>
    </row>
    <row r="271" spans="2:26" x14ac:dyDescent="0.25">
      <c r="B271" s="26"/>
      <c r="C271" s="26"/>
      <c r="D271" s="26"/>
      <c r="E271" s="26"/>
      <c r="F271" s="26"/>
      <c r="G271" s="26"/>
      <c r="H271" s="26"/>
      <c r="I271" s="26"/>
      <c r="J271" s="26"/>
      <c r="K271" s="26"/>
      <c r="L271" s="26"/>
      <c r="M271" s="26"/>
      <c r="N271" s="26"/>
      <c r="O271" s="26"/>
      <c r="P271" s="26"/>
    </row>
    <row r="272" spans="2:26" x14ac:dyDescent="0.25">
      <c r="B272" s="26"/>
      <c r="C272" s="26"/>
      <c r="D272" s="26"/>
      <c r="E272" s="26"/>
      <c r="F272" s="26"/>
      <c r="G272" s="26"/>
      <c r="H272" s="26"/>
      <c r="I272" s="26"/>
      <c r="J272" s="26"/>
      <c r="K272" s="26"/>
      <c r="L272" s="26"/>
      <c r="M272" s="26"/>
      <c r="N272" s="26"/>
      <c r="O272" s="26"/>
      <c r="P272" s="26"/>
    </row>
    <row r="273" spans="2:16" x14ac:dyDescent="0.25">
      <c r="B273" s="26"/>
      <c r="C273" s="26"/>
      <c r="D273" s="26"/>
      <c r="E273" s="26"/>
      <c r="F273" s="26"/>
      <c r="G273" s="26"/>
      <c r="H273" s="26"/>
      <c r="I273" s="26"/>
      <c r="J273" s="26"/>
      <c r="K273" s="26"/>
      <c r="L273" s="26"/>
      <c r="M273" s="26"/>
      <c r="N273" s="26"/>
      <c r="O273" s="26"/>
      <c r="P273" s="26"/>
    </row>
    <row r="274" spans="2:16" x14ac:dyDescent="0.25">
      <c r="B274" s="26"/>
      <c r="C274" s="26"/>
      <c r="D274" s="26"/>
      <c r="E274" s="26"/>
      <c r="F274" s="26"/>
      <c r="G274" s="26"/>
      <c r="H274" s="26"/>
      <c r="I274" s="26"/>
      <c r="J274" s="26"/>
      <c r="K274" s="26"/>
      <c r="L274" s="26"/>
      <c r="M274" s="26"/>
      <c r="N274" s="26"/>
      <c r="O274" s="26"/>
      <c r="P274" s="26"/>
    </row>
    <row r="275" spans="2:16" x14ac:dyDescent="0.25">
      <c r="B275" s="26"/>
      <c r="C275" s="26"/>
      <c r="D275" s="26"/>
      <c r="E275" s="26"/>
      <c r="F275" s="26"/>
      <c r="G275" s="26"/>
      <c r="H275" s="26"/>
      <c r="I275" s="26"/>
      <c r="J275" s="26"/>
      <c r="K275" s="26"/>
      <c r="L275" s="26"/>
      <c r="M275" s="26"/>
      <c r="N275" s="26"/>
      <c r="O275" s="26"/>
      <c r="P275" s="26"/>
    </row>
    <row r="276" spans="2:16" x14ac:dyDescent="0.25">
      <c r="B276" s="26"/>
      <c r="C276" s="26"/>
      <c r="D276" s="26"/>
      <c r="E276" s="26"/>
      <c r="F276" s="26"/>
      <c r="G276" s="26"/>
      <c r="H276" s="26"/>
      <c r="I276" s="26"/>
      <c r="J276" s="26"/>
      <c r="K276" s="26"/>
      <c r="L276" s="26"/>
      <c r="M276" s="26"/>
      <c r="N276" s="26"/>
      <c r="O276" s="26"/>
      <c r="P276" s="26"/>
    </row>
    <row r="277" spans="2:16" x14ac:dyDescent="0.25">
      <c r="B277" s="26"/>
      <c r="C277" s="26"/>
      <c r="D277" s="26"/>
      <c r="E277" s="26"/>
      <c r="F277" s="26"/>
      <c r="G277" s="26"/>
      <c r="H277" s="26"/>
      <c r="I277" s="26"/>
      <c r="J277" s="26"/>
      <c r="K277" s="26"/>
      <c r="L277" s="26"/>
      <c r="M277" s="26"/>
      <c r="N277" s="26"/>
      <c r="O277" s="26"/>
      <c r="P277" s="26"/>
    </row>
    <row r="278" spans="2:16" x14ac:dyDescent="0.25">
      <c r="B278" s="26"/>
      <c r="C278" s="26"/>
      <c r="D278" s="26"/>
      <c r="E278" s="26"/>
      <c r="F278" s="26"/>
      <c r="G278" s="26"/>
      <c r="H278" s="26"/>
      <c r="I278" s="26"/>
      <c r="J278" s="26"/>
      <c r="K278" s="26"/>
      <c r="L278" s="26"/>
      <c r="M278" s="26"/>
      <c r="N278" s="26"/>
      <c r="O278" s="26"/>
      <c r="P278" s="26"/>
    </row>
    <row r="279" spans="2:16" x14ac:dyDescent="0.25">
      <c r="B279" s="26"/>
      <c r="C279" s="26"/>
      <c r="D279" s="26"/>
      <c r="E279" s="26"/>
      <c r="F279" s="26"/>
      <c r="G279" s="26"/>
      <c r="H279" s="26"/>
      <c r="I279" s="26"/>
      <c r="J279" s="26"/>
      <c r="K279" s="26"/>
      <c r="L279" s="26"/>
      <c r="M279" s="26"/>
      <c r="N279" s="26"/>
      <c r="O279" s="26"/>
      <c r="P279" s="26"/>
    </row>
    <row r="280" spans="2:16" x14ac:dyDescent="0.25">
      <c r="B280" s="26"/>
      <c r="C280" s="26"/>
      <c r="D280" s="26"/>
      <c r="E280" s="26"/>
      <c r="F280" s="26"/>
      <c r="G280" s="26"/>
      <c r="H280" s="26"/>
      <c r="I280" s="26"/>
      <c r="J280" s="26"/>
      <c r="K280" s="26"/>
      <c r="L280" s="26"/>
      <c r="M280" s="26"/>
      <c r="N280" s="26"/>
      <c r="O280" s="26"/>
      <c r="P280" s="26"/>
    </row>
    <row r="281" spans="2:16" x14ac:dyDescent="0.25">
      <c r="B281" s="26"/>
      <c r="C281" s="26"/>
      <c r="D281" s="26"/>
      <c r="E281" s="26"/>
      <c r="F281" s="26"/>
      <c r="G281" s="26"/>
      <c r="H281" s="26"/>
      <c r="I281" s="26"/>
      <c r="J281" s="26"/>
      <c r="K281" s="26"/>
      <c r="L281" s="26"/>
      <c r="M281" s="26"/>
      <c r="N281" s="26"/>
      <c r="O281" s="26"/>
      <c r="P281" s="26"/>
    </row>
    <row r="282" spans="2:16" x14ac:dyDescent="0.25">
      <c r="B282" s="26"/>
      <c r="C282" s="26"/>
      <c r="D282" s="26"/>
      <c r="E282" s="26"/>
      <c r="F282" s="26"/>
      <c r="G282" s="26"/>
      <c r="H282" s="26"/>
      <c r="I282" s="26"/>
      <c r="J282" s="26"/>
      <c r="K282" s="26"/>
      <c r="L282" s="26"/>
      <c r="M282" s="26"/>
      <c r="N282" s="26"/>
      <c r="O282" s="26"/>
      <c r="P282" s="26"/>
    </row>
    <row r="283" spans="2:16" x14ac:dyDescent="0.25">
      <c r="B283" s="26"/>
      <c r="C283" s="26"/>
      <c r="D283" s="26"/>
      <c r="E283" s="26"/>
      <c r="F283" s="26"/>
      <c r="G283" s="26"/>
      <c r="H283" s="26"/>
      <c r="I283" s="26"/>
      <c r="J283" s="26"/>
      <c r="K283" s="26"/>
      <c r="L283" s="26"/>
      <c r="M283" s="26"/>
      <c r="N283" s="26"/>
      <c r="O283" s="26"/>
      <c r="P283" s="26"/>
    </row>
    <row r="284" spans="2:16" x14ac:dyDescent="0.25">
      <c r="B284" s="26"/>
      <c r="C284" s="26"/>
      <c r="D284" s="26"/>
      <c r="E284" s="26"/>
      <c r="F284" s="26"/>
      <c r="G284" s="26"/>
      <c r="H284" s="26"/>
      <c r="I284" s="26"/>
      <c r="J284" s="26"/>
      <c r="K284" s="26"/>
      <c r="L284" s="26"/>
      <c r="M284" s="26"/>
      <c r="N284" s="26"/>
      <c r="O284" s="26"/>
      <c r="P284" s="26"/>
    </row>
    <row r="285" spans="2:16" x14ac:dyDescent="0.25">
      <c r="B285" s="26"/>
      <c r="C285" s="26"/>
      <c r="D285" s="26"/>
      <c r="E285" s="26"/>
      <c r="F285" s="26"/>
      <c r="G285" s="26"/>
      <c r="H285" s="26"/>
      <c r="I285" s="26"/>
      <c r="J285" s="26"/>
      <c r="K285" s="26"/>
      <c r="L285" s="26"/>
      <c r="M285" s="26"/>
      <c r="N285" s="26"/>
      <c r="O285" s="26"/>
      <c r="P285" s="26"/>
    </row>
    <row r="286" spans="2:16" x14ac:dyDescent="0.25">
      <c r="B286" s="26"/>
      <c r="C286" s="26"/>
      <c r="D286" s="26"/>
      <c r="E286" s="26"/>
      <c r="F286" s="26"/>
      <c r="G286" s="26"/>
      <c r="H286" s="26"/>
      <c r="I286" s="26"/>
      <c r="J286" s="26"/>
      <c r="K286" s="26"/>
      <c r="L286" s="26"/>
      <c r="M286" s="26"/>
      <c r="N286" s="26"/>
      <c r="O286" s="26"/>
      <c r="P286" s="26"/>
    </row>
    <row r="287" spans="2:16" x14ac:dyDescent="0.25">
      <c r="B287" s="26"/>
      <c r="C287" s="26"/>
      <c r="D287" s="26"/>
      <c r="E287" s="26"/>
      <c r="F287" s="26"/>
      <c r="G287" s="26"/>
      <c r="H287" s="26"/>
      <c r="I287" s="26"/>
      <c r="J287" s="26"/>
      <c r="K287" s="26"/>
      <c r="L287" s="26"/>
      <c r="M287" s="26"/>
      <c r="N287" s="26"/>
      <c r="O287" s="26"/>
      <c r="P287" s="26"/>
    </row>
    <row r="288" spans="2:16" x14ac:dyDescent="0.25">
      <c r="B288" s="26"/>
      <c r="C288" s="26"/>
      <c r="D288" s="26"/>
      <c r="E288" s="26"/>
      <c r="F288" s="26"/>
      <c r="G288" s="26"/>
      <c r="H288" s="26"/>
      <c r="I288" s="26"/>
      <c r="J288" s="26"/>
      <c r="K288" s="26"/>
      <c r="L288" s="26"/>
      <c r="M288" s="26"/>
      <c r="N288" s="26"/>
      <c r="O288" s="26"/>
      <c r="P288" s="26"/>
    </row>
    <row r="289" spans="2:16" x14ac:dyDescent="0.25">
      <c r="B289" s="26"/>
      <c r="C289" s="26"/>
      <c r="D289" s="26"/>
      <c r="E289" s="26"/>
      <c r="F289" s="26"/>
      <c r="G289" s="26"/>
      <c r="H289" s="26"/>
      <c r="I289" s="26"/>
      <c r="J289" s="26"/>
      <c r="K289" s="26"/>
      <c r="L289" s="26"/>
      <c r="M289" s="26"/>
      <c r="N289" s="26"/>
      <c r="O289" s="26"/>
      <c r="P289" s="26"/>
    </row>
    <row r="290" spans="2:16" x14ac:dyDescent="0.25">
      <c r="B290" s="26"/>
      <c r="C290" s="26"/>
      <c r="D290" s="26"/>
      <c r="E290" s="26"/>
      <c r="F290" s="26"/>
      <c r="G290" s="26"/>
      <c r="H290" s="26"/>
      <c r="I290" s="26"/>
      <c r="J290" s="26"/>
      <c r="K290" s="26"/>
      <c r="L290" s="26"/>
      <c r="M290" s="26"/>
      <c r="N290" s="26"/>
      <c r="O290" s="26"/>
      <c r="P290" s="26"/>
    </row>
    <row r="291" spans="2:16" x14ac:dyDescent="0.25">
      <c r="B291" s="26"/>
      <c r="C291" s="26"/>
      <c r="D291" s="26"/>
      <c r="E291" s="26"/>
      <c r="F291" s="26"/>
      <c r="G291" s="26"/>
      <c r="H291" s="26"/>
      <c r="I291" s="26"/>
      <c r="J291" s="26"/>
      <c r="K291" s="26"/>
      <c r="L291" s="26"/>
      <c r="M291" s="26"/>
      <c r="N291" s="26"/>
      <c r="O291" s="26"/>
      <c r="P291" s="26"/>
    </row>
    <row r="292" spans="2:16" x14ac:dyDescent="0.25">
      <c r="B292" s="26"/>
      <c r="C292" s="26"/>
      <c r="D292" s="26"/>
      <c r="E292" s="26"/>
      <c r="F292" s="26"/>
      <c r="G292" s="26"/>
      <c r="H292" s="26"/>
      <c r="I292" s="26"/>
      <c r="J292" s="26"/>
      <c r="K292" s="26"/>
      <c r="L292" s="26"/>
      <c r="M292" s="26"/>
      <c r="N292" s="26"/>
      <c r="O292" s="26"/>
      <c r="P292" s="26"/>
    </row>
    <row r="293" spans="2:16" x14ac:dyDescent="0.25">
      <c r="B293" s="26"/>
      <c r="C293" s="26"/>
      <c r="D293" s="26"/>
      <c r="E293" s="26"/>
      <c r="F293" s="26"/>
      <c r="G293" s="26"/>
      <c r="H293" s="26"/>
      <c r="I293" s="26"/>
      <c r="J293" s="26"/>
      <c r="K293" s="26"/>
      <c r="L293" s="26"/>
      <c r="M293" s="26"/>
      <c r="N293" s="26"/>
      <c r="O293" s="26"/>
      <c r="P293" s="26"/>
    </row>
    <row r="294" spans="2:16" x14ac:dyDescent="0.25">
      <c r="B294" s="26"/>
      <c r="C294" s="26"/>
      <c r="D294" s="26"/>
      <c r="E294" s="26"/>
      <c r="F294" s="26"/>
      <c r="G294" s="26"/>
      <c r="H294" s="26"/>
      <c r="I294" s="26"/>
      <c r="J294" s="26"/>
      <c r="K294" s="26"/>
      <c r="L294" s="26"/>
      <c r="M294" s="26"/>
      <c r="N294" s="26"/>
      <c r="O294" s="26"/>
      <c r="P294" s="26"/>
    </row>
    <row r="295" spans="2:16" x14ac:dyDescent="0.25">
      <c r="B295" s="26"/>
      <c r="C295" s="26"/>
      <c r="D295" s="26"/>
      <c r="E295" s="26"/>
      <c r="F295" s="26"/>
      <c r="G295" s="26"/>
      <c r="H295" s="26"/>
      <c r="I295" s="26"/>
      <c r="J295" s="26"/>
      <c r="K295" s="26"/>
      <c r="L295" s="26"/>
      <c r="M295" s="26"/>
      <c r="N295" s="26"/>
      <c r="O295" s="26"/>
      <c r="P295" s="26"/>
    </row>
    <row r="296" spans="2:16" x14ac:dyDescent="0.25">
      <c r="B296" s="26"/>
      <c r="C296" s="26"/>
      <c r="D296" s="26"/>
      <c r="E296" s="26"/>
      <c r="F296" s="26"/>
      <c r="G296" s="26"/>
      <c r="H296" s="26"/>
      <c r="I296" s="26"/>
      <c r="J296" s="26"/>
      <c r="K296" s="26"/>
      <c r="L296" s="26"/>
      <c r="M296" s="26"/>
      <c r="N296" s="26"/>
      <c r="O296" s="26"/>
      <c r="P296" s="26"/>
    </row>
    <row r="297" spans="2:16" x14ac:dyDescent="0.25">
      <c r="B297" s="26"/>
      <c r="C297" s="26"/>
      <c r="D297" s="26"/>
      <c r="E297" s="26"/>
      <c r="F297" s="26"/>
      <c r="G297" s="26"/>
      <c r="H297" s="26"/>
      <c r="I297" s="26"/>
      <c r="J297" s="26"/>
      <c r="K297" s="26"/>
      <c r="L297" s="26"/>
      <c r="M297" s="26"/>
      <c r="N297" s="26"/>
      <c r="O297" s="26"/>
      <c r="P297" s="26"/>
    </row>
    <row r="298" spans="2:16" x14ac:dyDescent="0.25">
      <c r="B298" s="26"/>
      <c r="C298" s="26"/>
      <c r="D298" s="26"/>
      <c r="E298" s="26"/>
      <c r="F298" s="26"/>
      <c r="G298" s="26"/>
      <c r="H298" s="26"/>
      <c r="I298" s="26"/>
      <c r="J298" s="26"/>
      <c r="K298" s="26"/>
      <c r="L298" s="26"/>
      <c r="M298" s="26"/>
      <c r="N298" s="26"/>
      <c r="O298" s="26"/>
      <c r="P298" s="26"/>
    </row>
    <row r="299" spans="2:16" x14ac:dyDescent="0.25">
      <c r="B299" s="26"/>
      <c r="C299" s="26"/>
      <c r="D299" s="26"/>
      <c r="E299" s="26"/>
      <c r="F299" s="26"/>
      <c r="G299" s="26"/>
      <c r="H299" s="26"/>
      <c r="I299" s="26"/>
      <c r="J299" s="26"/>
      <c r="K299" s="26"/>
      <c r="L299" s="26"/>
      <c r="M299" s="26"/>
      <c r="N299" s="26"/>
      <c r="O299" s="26"/>
      <c r="P299" s="26"/>
    </row>
    <row r="300" spans="2:16" x14ac:dyDescent="0.25">
      <c r="B300" s="26"/>
      <c r="C300" s="26"/>
      <c r="D300" s="26"/>
      <c r="E300" s="26"/>
      <c r="F300" s="26"/>
      <c r="G300" s="26"/>
      <c r="H300" s="26"/>
      <c r="I300" s="26"/>
      <c r="J300" s="26"/>
      <c r="K300" s="26"/>
      <c r="L300" s="26"/>
      <c r="M300" s="26"/>
      <c r="N300" s="26"/>
      <c r="O300" s="26"/>
      <c r="P300" s="26"/>
    </row>
    <row r="301" spans="2:16" x14ac:dyDescent="0.25">
      <c r="B301" s="26"/>
      <c r="C301" s="26"/>
      <c r="D301" s="26"/>
      <c r="E301" s="26"/>
      <c r="F301" s="26"/>
      <c r="G301" s="26"/>
      <c r="H301" s="26"/>
      <c r="I301" s="26"/>
      <c r="J301" s="26"/>
      <c r="K301" s="26"/>
      <c r="L301" s="26"/>
      <c r="M301" s="26"/>
      <c r="N301" s="26"/>
      <c r="O301" s="26"/>
      <c r="P301" s="26"/>
    </row>
    <row r="302" spans="2:16" x14ac:dyDescent="0.25">
      <c r="B302" s="26"/>
      <c r="C302" s="26"/>
      <c r="D302" s="26"/>
      <c r="E302" s="26"/>
      <c r="F302" s="26"/>
      <c r="G302" s="26"/>
      <c r="H302" s="26"/>
      <c r="I302" s="26"/>
      <c r="J302" s="26"/>
      <c r="K302" s="26"/>
      <c r="L302" s="26"/>
      <c r="M302" s="26"/>
      <c r="N302" s="26"/>
      <c r="O302" s="26"/>
      <c r="P302" s="26"/>
    </row>
    <row r="303" spans="2:16" x14ac:dyDescent="0.25">
      <c r="B303" s="26"/>
      <c r="C303" s="26"/>
      <c r="D303" s="26"/>
      <c r="E303" s="26"/>
      <c r="F303" s="26"/>
      <c r="G303" s="26"/>
      <c r="H303" s="26"/>
      <c r="I303" s="26"/>
      <c r="J303" s="26"/>
      <c r="K303" s="26"/>
      <c r="L303" s="26"/>
      <c r="M303" s="26"/>
      <c r="N303" s="26"/>
      <c r="O303" s="26"/>
      <c r="P303" s="26"/>
    </row>
    <row r="304" spans="2:16" x14ac:dyDescent="0.25">
      <c r="B304" s="26"/>
      <c r="C304" s="26"/>
      <c r="D304" s="26"/>
      <c r="E304" s="26"/>
      <c r="F304" s="26"/>
      <c r="G304" s="26"/>
      <c r="H304" s="26"/>
      <c r="I304" s="26"/>
      <c r="J304" s="26"/>
      <c r="K304" s="26"/>
      <c r="L304" s="26"/>
      <c r="M304" s="26"/>
      <c r="N304" s="26"/>
      <c r="O304" s="26"/>
      <c r="P304" s="26"/>
    </row>
    <row r="305" spans="2:16" x14ac:dyDescent="0.25">
      <c r="B305" s="26"/>
      <c r="C305" s="26"/>
      <c r="D305" s="26"/>
      <c r="E305" s="26"/>
      <c r="F305" s="26"/>
      <c r="G305" s="26"/>
      <c r="H305" s="26"/>
      <c r="I305" s="26"/>
      <c r="J305" s="26"/>
      <c r="K305" s="26"/>
      <c r="L305" s="26"/>
      <c r="M305" s="26"/>
      <c r="N305" s="26"/>
      <c r="O305" s="26"/>
      <c r="P305" s="26"/>
    </row>
    <row r="306" spans="2:16" x14ac:dyDescent="0.25">
      <c r="B306" s="26"/>
      <c r="C306" s="26"/>
      <c r="D306" s="26"/>
      <c r="E306" s="26"/>
      <c r="F306" s="26"/>
      <c r="G306" s="26"/>
      <c r="H306" s="26"/>
      <c r="I306" s="26"/>
      <c r="J306" s="26"/>
      <c r="K306" s="26"/>
      <c r="L306" s="26"/>
      <c r="M306" s="26"/>
      <c r="N306" s="26"/>
      <c r="O306" s="26"/>
      <c r="P306" s="26"/>
    </row>
    <row r="307" spans="2:16" x14ac:dyDescent="0.25">
      <c r="B307" s="26"/>
      <c r="C307" s="26"/>
      <c r="D307" s="26"/>
      <c r="E307" s="26"/>
      <c r="F307" s="26"/>
      <c r="G307" s="26"/>
      <c r="H307" s="26"/>
      <c r="I307" s="26"/>
      <c r="J307" s="26"/>
      <c r="K307" s="26"/>
      <c r="L307" s="26"/>
      <c r="M307" s="26"/>
      <c r="N307" s="26"/>
      <c r="O307" s="26"/>
      <c r="P307" s="26"/>
    </row>
    <row r="308" spans="2:16" x14ac:dyDescent="0.25">
      <c r="B308" s="26"/>
      <c r="C308" s="26"/>
      <c r="D308" s="26"/>
      <c r="E308" s="26"/>
      <c r="F308" s="26"/>
      <c r="G308" s="26"/>
      <c r="H308" s="26"/>
      <c r="I308" s="26"/>
      <c r="J308" s="26"/>
      <c r="K308" s="26"/>
      <c r="L308" s="26"/>
      <c r="M308" s="26"/>
      <c r="N308" s="26"/>
      <c r="O308" s="26"/>
      <c r="P308" s="26"/>
    </row>
    <row r="309" spans="2:16" x14ac:dyDescent="0.25">
      <c r="B309" s="26"/>
      <c r="C309" s="26"/>
      <c r="D309" s="26"/>
      <c r="E309" s="26"/>
      <c r="F309" s="26"/>
      <c r="G309" s="26"/>
      <c r="H309" s="26"/>
      <c r="I309" s="26"/>
      <c r="J309" s="26"/>
      <c r="K309" s="26"/>
      <c r="L309" s="26"/>
      <c r="M309" s="26"/>
      <c r="N309" s="26"/>
      <c r="O309" s="26"/>
      <c r="P309" s="26"/>
    </row>
    <row r="310" spans="2:16" x14ac:dyDescent="0.25">
      <c r="B310" s="26"/>
      <c r="C310" s="26"/>
      <c r="D310" s="26"/>
      <c r="E310" s="26"/>
      <c r="F310" s="26"/>
      <c r="G310" s="26"/>
      <c r="H310" s="26"/>
      <c r="I310" s="26"/>
      <c r="J310" s="26"/>
      <c r="K310" s="26"/>
      <c r="L310" s="26"/>
      <c r="M310" s="26"/>
      <c r="N310" s="26"/>
      <c r="O310" s="26"/>
      <c r="P310" s="26"/>
    </row>
    <row r="311" spans="2:16" x14ac:dyDescent="0.25">
      <c r="B311" s="26"/>
      <c r="C311" s="26"/>
      <c r="D311" s="26"/>
      <c r="E311" s="26"/>
      <c r="F311" s="26"/>
      <c r="G311" s="26"/>
      <c r="H311" s="26"/>
      <c r="I311" s="26"/>
      <c r="J311" s="26"/>
      <c r="K311" s="26"/>
      <c r="L311" s="26"/>
      <c r="M311" s="26"/>
      <c r="N311" s="26"/>
      <c r="O311" s="26"/>
      <c r="P311" s="26"/>
    </row>
    <row r="312" spans="2:16" x14ac:dyDescent="0.25">
      <c r="B312" s="26"/>
      <c r="C312" s="26"/>
      <c r="D312" s="26"/>
      <c r="E312" s="26"/>
      <c r="F312" s="26"/>
      <c r="G312" s="26"/>
      <c r="H312" s="26"/>
      <c r="I312" s="26"/>
      <c r="J312" s="26"/>
      <c r="K312" s="26"/>
      <c r="L312" s="26"/>
      <c r="M312" s="26"/>
      <c r="N312" s="26"/>
      <c r="O312" s="26"/>
      <c r="P312" s="26"/>
    </row>
    <row r="313" spans="2:16" x14ac:dyDescent="0.25">
      <c r="B313" s="26"/>
      <c r="C313" s="26"/>
      <c r="D313" s="26"/>
      <c r="E313" s="26"/>
      <c r="F313" s="26"/>
      <c r="G313" s="26"/>
      <c r="H313" s="26"/>
      <c r="I313" s="26"/>
      <c r="J313" s="26"/>
      <c r="K313" s="26"/>
      <c r="L313" s="26"/>
      <c r="M313" s="26"/>
      <c r="N313" s="26"/>
      <c r="O313" s="26"/>
      <c r="P313" s="26"/>
    </row>
    <row r="314" spans="2:16" x14ac:dyDescent="0.25">
      <c r="B314" s="26"/>
      <c r="C314" s="26"/>
      <c r="D314" s="26"/>
      <c r="E314" s="26"/>
      <c r="F314" s="26"/>
      <c r="G314" s="26"/>
      <c r="H314" s="26"/>
      <c r="I314" s="26"/>
      <c r="J314" s="26"/>
      <c r="K314" s="26"/>
      <c r="L314" s="26"/>
      <c r="M314" s="26"/>
      <c r="N314" s="26"/>
      <c r="O314" s="26"/>
      <c r="P314" s="26"/>
    </row>
    <row r="315" spans="2:16" x14ac:dyDescent="0.25">
      <c r="B315" s="26"/>
      <c r="C315" s="26"/>
      <c r="D315" s="26"/>
      <c r="E315" s="26"/>
      <c r="F315" s="26"/>
      <c r="G315" s="26"/>
      <c r="H315" s="26"/>
      <c r="I315" s="26"/>
      <c r="J315" s="26"/>
      <c r="K315" s="26"/>
      <c r="L315" s="26"/>
      <c r="M315" s="26"/>
      <c r="N315" s="26"/>
      <c r="O315" s="26"/>
      <c r="P315" s="26"/>
    </row>
    <row r="316" spans="2:16" x14ac:dyDescent="0.25">
      <c r="B316" s="26"/>
      <c r="C316" s="26"/>
      <c r="D316" s="26"/>
      <c r="E316" s="26"/>
      <c r="F316" s="26"/>
      <c r="G316" s="26"/>
      <c r="H316" s="26"/>
      <c r="I316" s="26"/>
      <c r="J316" s="26"/>
      <c r="K316" s="26"/>
      <c r="L316" s="26"/>
      <c r="M316" s="26"/>
      <c r="N316" s="26"/>
      <c r="O316" s="26"/>
      <c r="P316" s="26"/>
    </row>
    <row r="317" spans="2:16" x14ac:dyDescent="0.25">
      <c r="B317" s="26"/>
      <c r="C317" s="26"/>
      <c r="D317" s="26"/>
      <c r="E317" s="26"/>
      <c r="F317" s="26"/>
      <c r="G317" s="26"/>
      <c r="H317" s="26"/>
      <c r="I317" s="26"/>
      <c r="J317" s="26"/>
      <c r="K317" s="26"/>
      <c r="L317" s="26"/>
      <c r="M317" s="26"/>
      <c r="N317" s="26"/>
      <c r="O317" s="26"/>
      <c r="P317" s="26"/>
    </row>
    <row r="318" spans="2:16" x14ac:dyDescent="0.25">
      <c r="B318" s="26"/>
      <c r="C318" s="26"/>
      <c r="D318" s="26"/>
      <c r="E318" s="26"/>
      <c r="F318" s="26"/>
      <c r="G318" s="26"/>
      <c r="H318" s="26"/>
      <c r="I318" s="26"/>
      <c r="J318" s="26"/>
      <c r="K318" s="26"/>
      <c r="L318" s="26"/>
      <c r="M318" s="26"/>
      <c r="N318" s="26"/>
      <c r="O318" s="26"/>
      <c r="P318" s="26"/>
    </row>
    <row r="319" spans="2:16" x14ac:dyDescent="0.25">
      <c r="B319" s="26"/>
      <c r="C319" s="26"/>
      <c r="D319" s="26"/>
      <c r="E319" s="26"/>
      <c r="F319" s="26"/>
      <c r="G319" s="26"/>
      <c r="H319" s="26"/>
      <c r="I319" s="26"/>
      <c r="J319" s="26"/>
      <c r="K319" s="26"/>
      <c r="L319" s="26"/>
      <c r="M319" s="26"/>
      <c r="N319" s="26"/>
      <c r="O319" s="26"/>
      <c r="P319" s="26"/>
    </row>
    <row r="320" spans="2:16" x14ac:dyDescent="0.25">
      <c r="B320" s="26"/>
      <c r="C320" s="26"/>
      <c r="D320" s="26"/>
      <c r="E320" s="26"/>
      <c r="F320" s="26"/>
      <c r="G320" s="26"/>
      <c r="H320" s="26"/>
      <c r="I320" s="26"/>
      <c r="J320" s="26"/>
      <c r="K320" s="26"/>
      <c r="L320" s="26"/>
      <c r="M320" s="26"/>
      <c r="N320" s="26"/>
      <c r="O320" s="26"/>
      <c r="P320" s="26"/>
    </row>
    <row r="321" spans="2:16" x14ac:dyDescent="0.25">
      <c r="B321" s="26"/>
      <c r="C321" s="26"/>
      <c r="D321" s="26"/>
      <c r="E321" s="26"/>
      <c r="F321" s="26"/>
      <c r="G321" s="26"/>
      <c r="H321" s="26"/>
      <c r="I321" s="26"/>
      <c r="J321" s="26"/>
      <c r="K321" s="26"/>
      <c r="L321" s="26"/>
      <c r="M321" s="26"/>
      <c r="N321" s="26"/>
      <c r="O321" s="26"/>
      <c r="P321" s="26"/>
    </row>
    <row r="322" spans="2:16" x14ac:dyDescent="0.25">
      <c r="B322" s="26"/>
      <c r="C322" s="26"/>
      <c r="D322" s="26"/>
      <c r="E322" s="26"/>
      <c r="F322" s="26"/>
      <c r="G322" s="26"/>
      <c r="H322" s="26"/>
      <c r="I322" s="26"/>
      <c r="J322" s="26"/>
      <c r="K322" s="26"/>
      <c r="L322" s="26"/>
      <c r="M322" s="26"/>
      <c r="N322" s="26"/>
      <c r="O322" s="26"/>
      <c r="P322" s="26"/>
    </row>
    <row r="323" spans="2:16" x14ac:dyDescent="0.25">
      <c r="B323" s="26"/>
      <c r="C323" s="26"/>
      <c r="D323" s="26"/>
      <c r="E323" s="26"/>
      <c r="F323" s="26"/>
      <c r="G323" s="26"/>
      <c r="H323" s="26"/>
      <c r="I323" s="26"/>
      <c r="J323" s="26"/>
      <c r="K323" s="26"/>
      <c r="L323" s="26"/>
      <c r="M323" s="26"/>
      <c r="N323" s="26"/>
      <c r="O323" s="26"/>
      <c r="P323" s="26"/>
    </row>
    <row r="324" spans="2:16" x14ac:dyDescent="0.25">
      <c r="B324" s="26"/>
      <c r="C324" s="26"/>
      <c r="D324" s="26"/>
      <c r="E324" s="26"/>
      <c r="F324" s="26"/>
      <c r="G324" s="26"/>
      <c r="H324" s="26"/>
      <c r="I324" s="26"/>
      <c r="J324" s="26"/>
      <c r="K324" s="26"/>
      <c r="L324" s="26"/>
      <c r="M324" s="26"/>
      <c r="N324" s="26"/>
      <c r="O324" s="26"/>
      <c r="P324" s="26"/>
    </row>
    <row r="325" spans="2:16" x14ac:dyDescent="0.25">
      <c r="B325" s="26"/>
      <c r="C325" s="26"/>
      <c r="D325" s="26"/>
      <c r="E325" s="26"/>
      <c r="F325" s="26"/>
      <c r="G325" s="26"/>
      <c r="H325" s="26"/>
      <c r="I325" s="26"/>
      <c r="J325" s="26"/>
      <c r="K325" s="26"/>
      <c r="L325" s="26"/>
      <c r="M325" s="26"/>
      <c r="N325" s="26"/>
      <c r="O325" s="26"/>
      <c r="P325" s="26"/>
    </row>
    <row r="326" spans="2:16" x14ac:dyDescent="0.25">
      <c r="B326" s="26"/>
      <c r="C326" s="26"/>
      <c r="D326" s="26"/>
      <c r="E326" s="26"/>
      <c r="F326" s="26"/>
      <c r="G326" s="26"/>
      <c r="H326" s="26"/>
      <c r="I326" s="26"/>
      <c r="J326" s="26"/>
      <c r="K326" s="26"/>
      <c r="L326" s="26"/>
      <c r="M326" s="26"/>
      <c r="N326" s="26"/>
      <c r="O326" s="26"/>
      <c r="P326" s="26"/>
    </row>
    <row r="327" spans="2:16" x14ac:dyDescent="0.25">
      <c r="B327" s="26"/>
      <c r="C327" s="26"/>
      <c r="D327" s="26"/>
      <c r="E327" s="26"/>
      <c r="F327" s="26"/>
      <c r="G327" s="26"/>
      <c r="H327" s="26"/>
      <c r="I327" s="26"/>
      <c r="J327" s="26"/>
      <c r="K327" s="26"/>
      <c r="L327" s="26"/>
      <c r="M327" s="26"/>
      <c r="N327" s="26"/>
      <c r="O327" s="26"/>
      <c r="P327" s="26"/>
    </row>
    <row r="328" spans="2:16" x14ac:dyDescent="0.25">
      <c r="B328" s="26"/>
      <c r="C328" s="26"/>
      <c r="D328" s="26"/>
      <c r="E328" s="26"/>
      <c r="F328" s="26"/>
      <c r="G328" s="26"/>
      <c r="H328" s="26"/>
      <c r="I328" s="26"/>
      <c r="J328" s="26"/>
      <c r="K328" s="26"/>
      <c r="L328" s="26"/>
      <c r="M328" s="26"/>
      <c r="N328" s="26"/>
      <c r="O328" s="26"/>
      <c r="P328" s="26"/>
    </row>
    <row r="329" spans="2:16" x14ac:dyDescent="0.25">
      <c r="B329" s="26"/>
      <c r="C329" s="26"/>
      <c r="D329" s="26"/>
      <c r="E329" s="26"/>
      <c r="F329" s="26"/>
      <c r="G329" s="26"/>
      <c r="H329" s="26"/>
      <c r="I329" s="26"/>
      <c r="J329" s="26"/>
      <c r="K329" s="26"/>
      <c r="L329" s="26"/>
      <c r="M329" s="26"/>
      <c r="N329" s="26"/>
      <c r="O329" s="26"/>
      <c r="P329" s="26"/>
    </row>
    <row r="330" spans="2:16" x14ac:dyDescent="0.25">
      <c r="B330" s="26"/>
      <c r="C330" s="26"/>
      <c r="D330" s="26"/>
      <c r="E330" s="26"/>
      <c r="F330" s="26"/>
      <c r="G330" s="26"/>
      <c r="H330" s="26"/>
      <c r="I330" s="26"/>
      <c r="J330" s="26"/>
      <c r="K330" s="26"/>
      <c r="L330" s="26"/>
      <c r="M330" s="26"/>
      <c r="N330" s="26"/>
      <c r="O330" s="26"/>
      <c r="P330" s="26"/>
    </row>
    <row r="331" spans="2:16" x14ac:dyDescent="0.25">
      <c r="B331" s="26"/>
      <c r="C331" s="26"/>
      <c r="D331" s="26"/>
      <c r="E331" s="26"/>
      <c r="F331" s="26"/>
      <c r="G331" s="26"/>
      <c r="H331" s="26"/>
      <c r="I331" s="26"/>
      <c r="J331" s="26"/>
      <c r="K331" s="26"/>
      <c r="L331" s="26"/>
      <c r="M331" s="26"/>
      <c r="N331" s="26"/>
      <c r="O331" s="26"/>
      <c r="P331" s="26"/>
    </row>
    <row r="332" spans="2:16" x14ac:dyDescent="0.25">
      <c r="B332" s="26"/>
      <c r="C332" s="26"/>
      <c r="D332" s="26"/>
      <c r="E332" s="26"/>
      <c r="F332" s="26"/>
      <c r="G332" s="26"/>
      <c r="H332" s="26"/>
      <c r="I332" s="26"/>
      <c r="J332" s="26"/>
      <c r="K332" s="26"/>
      <c r="L332" s="26"/>
      <c r="M332" s="26"/>
      <c r="N332" s="26"/>
      <c r="O332" s="26"/>
      <c r="P332" s="26"/>
    </row>
    <row r="333" spans="2:16" x14ac:dyDescent="0.25">
      <c r="B333" s="26"/>
      <c r="C333" s="26"/>
      <c r="D333" s="26"/>
      <c r="E333" s="26"/>
      <c r="F333" s="26"/>
      <c r="G333" s="26"/>
      <c r="H333" s="26"/>
      <c r="I333" s="26"/>
      <c r="J333" s="26"/>
      <c r="K333" s="26"/>
      <c r="L333" s="26"/>
      <c r="M333" s="26"/>
      <c r="N333" s="26"/>
      <c r="O333" s="26"/>
      <c r="P333" s="26"/>
    </row>
    <row r="334" spans="2:16" x14ac:dyDescent="0.25">
      <c r="B334" s="26"/>
      <c r="C334" s="26"/>
      <c r="D334" s="26"/>
      <c r="E334" s="26"/>
      <c r="F334" s="26"/>
      <c r="G334" s="26"/>
      <c r="H334" s="26"/>
      <c r="I334" s="26"/>
      <c r="J334" s="26"/>
      <c r="K334" s="26"/>
      <c r="L334" s="26"/>
      <c r="M334" s="26"/>
      <c r="N334" s="26"/>
      <c r="O334" s="26"/>
      <c r="P334" s="26"/>
    </row>
    <row r="335" spans="2:16" x14ac:dyDescent="0.25">
      <c r="B335" s="26"/>
      <c r="C335" s="26"/>
      <c r="D335" s="26"/>
      <c r="E335" s="26"/>
      <c r="F335" s="26"/>
      <c r="G335" s="26"/>
      <c r="H335" s="26"/>
      <c r="I335" s="26"/>
      <c r="J335" s="26"/>
      <c r="K335" s="26"/>
      <c r="L335" s="26"/>
      <c r="M335" s="26"/>
      <c r="N335" s="26"/>
      <c r="O335" s="26"/>
      <c r="P335" s="26"/>
    </row>
    <row r="336" spans="2:16" x14ac:dyDescent="0.25">
      <c r="B336" s="26"/>
      <c r="C336" s="26"/>
      <c r="D336" s="26"/>
      <c r="E336" s="26"/>
      <c r="F336" s="26"/>
      <c r="G336" s="26"/>
      <c r="H336" s="26"/>
      <c r="I336" s="26"/>
      <c r="J336" s="26"/>
      <c r="K336" s="26"/>
      <c r="L336" s="26"/>
      <c r="M336" s="26"/>
      <c r="N336" s="26"/>
      <c r="O336" s="26"/>
      <c r="P336" s="26"/>
    </row>
    <row r="337" spans="2:21" x14ac:dyDescent="0.25">
      <c r="B337" s="26"/>
      <c r="C337" s="26"/>
      <c r="D337" s="26"/>
      <c r="E337" s="26"/>
      <c r="F337" s="26"/>
      <c r="G337" s="26"/>
      <c r="H337" s="26"/>
      <c r="I337" s="26"/>
      <c r="J337" s="26"/>
      <c r="K337" s="26"/>
      <c r="L337" s="26"/>
      <c r="M337" s="26"/>
      <c r="N337" s="26"/>
      <c r="O337" s="26"/>
      <c r="P337" s="26"/>
    </row>
    <row r="338" spans="2:21" x14ac:dyDescent="0.25">
      <c r="B338" s="26"/>
      <c r="C338" s="26"/>
      <c r="D338" s="26"/>
      <c r="E338" s="26"/>
      <c r="F338" s="26"/>
      <c r="G338" s="26"/>
      <c r="H338" s="26"/>
      <c r="I338" s="26"/>
      <c r="J338" s="26"/>
      <c r="K338" s="26"/>
      <c r="L338" s="26"/>
      <c r="M338" s="26"/>
      <c r="N338" s="26"/>
      <c r="O338" s="26"/>
      <c r="P338" s="26"/>
    </row>
    <row r="339" spans="2:21" x14ac:dyDescent="0.25">
      <c r="B339" s="26"/>
      <c r="C339" s="26"/>
      <c r="D339" s="26"/>
      <c r="E339" s="26"/>
      <c r="F339" s="26"/>
      <c r="G339" s="26"/>
      <c r="H339" s="26"/>
      <c r="I339" s="26"/>
      <c r="J339" s="26"/>
      <c r="K339" s="26"/>
      <c r="L339" s="26"/>
      <c r="M339" s="26"/>
      <c r="N339" s="26"/>
      <c r="O339" s="26"/>
      <c r="P339" s="26"/>
    </row>
    <row r="340" spans="2:21" x14ac:dyDescent="0.25">
      <c r="B340" s="26"/>
      <c r="C340" s="26"/>
      <c r="D340" s="26"/>
      <c r="E340" s="26"/>
      <c r="F340" s="26"/>
      <c r="G340" s="26"/>
      <c r="H340" s="26"/>
      <c r="I340" s="26"/>
      <c r="J340" s="26"/>
      <c r="K340" s="26"/>
      <c r="L340" s="26"/>
      <c r="M340" s="26"/>
      <c r="N340" s="26"/>
      <c r="O340" s="26"/>
      <c r="P340" s="26"/>
    </row>
    <row r="341" spans="2:21" x14ac:dyDescent="0.25">
      <c r="B341" s="26"/>
      <c r="C341" s="26"/>
      <c r="D341" s="26"/>
      <c r="E341" s="26"/>
      <c r="F341" s="26"/>
      <c r="G341" s="26"/>
      <c r="H341" s="26"/>
      <c r="I341" s="26"/>
      <c r="J341" s="26"/>
      <c r="K341" s="26"/>
      <c r="L341" s="26"/>
      <c r="M341" s="26"/>
      <c r="N341" s="26"/>
      <c r="O341" s="26"/>
      <c r="P341" s="26"/>
    </row>
    <row r="342" spans="2:21" x14ac:dyDescent="0.25">
      <c r="B342" s="26"/>
      <c r="C342" s="26"/>
      <c r="D342" s="26"/>
      <c r="E342" s="26"/>
      <c r="F342" s="26"/>
      <c r="G342" s="26"/>
      <c r="H342" s="26"/>
      <c r="I342" s="26"/>
      <c r="J342" s="26"/>
      <c r="K342" s="26"/>
      <c r="L342" s="26"/>
      <c r="M342" s="26"/>
      <c r="N342" s="26"/>
      <c r="O342" s="26"/>
      <c r="P342" s="26"/>
    </row>
    <row r="343" spans="2:21" x14ac:dyDescent="0.25">
      <c r="B343" s="26"/>
      <c r="C343" s="26"/>
      <c r="D343" s="26"/>
      <c r="E343" s="26"/>
      <c r="F343" s="26"/>
      <c r="G343" s="26"/>
      <c r="H343" s="26"/>
      <c r="I343" s="26"/>
      <c r="J343" s="26"/>
      <c r="K343" s="26"/>
      <c r="L343" s="26"/>
      <c r="M343" s="26"/>
      <c r="N343" s="26"/>
      <c r="O343" s="26"/>
      <c r="P343" s="26"/>
      <c r="Q343" s="25"/>
      <c r="R343" s="25"/>
      <c r="S343" s="25"/>
      <c r="T343" s="25"/>
      <c r="U343" s="25"/>
    </row>
    <row r="344" spans="2:21" x14ac:dyDescent="0.25">
      <c r="B344" s="26"/>
      <c r="C344" s="26"/>
      <c r="D344" s="26"/>
      <c r="E344" s="26"/>
      <c r="F344" s="26"/>
      <c r="G344" s="26"/>
      <c r="H344" s="26"/>
      <c r="I344" s="26"/>
      <c r="J344" s="26"/>
      <c r="K344" s="26"/>
      <c r="L344" s="26"/>
      <c r="M344" s="26"/>
      <c r="N344" s="26"/>
      <c r="O344" s="26"/>
      <c r="P344" s="26"/>
    </row>
    <row r="345" spans="2:21" x14ac:dyDescent="0.25">
      <c r="B345" s="26"/>
      <c r="C345" s="26"/>
      <c r="D345" s="26"/>
      <c r="E345" s="26"/>
      <c r="F345" s="26"/>
      <c r="G345" s="26"/>
      <c r="H345" s="26"/>
      <c r="I345" s="26"/>
      <c r="J345" s="26"/>
      <c r="K345" s="26"/>
      <c r="L345" s="26"/>
      <c r="M345" s="26"/>
      <c r="N345" s="26"/>
      <c r="O345" s="26"/>
      <c r="P345" s="26"/>
    </row>
    <row r="346" spans="2:21" x14ac:dyDescent="0.25">
      <c r="B346" s="26"/>
      <c r="C346" s="26"/>
      <c r="D346" s="26"/>
      <c r="E346" s="26"/>
      <c r="F346" s="26"/>
      <c r="G346" s="26"/>
      <c r="H346" s="26"/>
      <c r="I346" s="26"/>
      <c r="J346" s="26"/>
      <c r="K346" s="26"/>
      <c r="L346" s="26"/>
      <c r="M346" s="26"/>
      <c r="N346" s="26"/>
      <c r="O346" s="26"/>
      <c r="P346" s="26"/>
    </row>
    <row r="347" spans="2:21" x14ac:dyDescent="0.25">
      <c r="B347" s="26"/>
      <c r="C347" s="26"/>
      <c r="D347" s="26"/>
      <c r="E347" s="26"/>
      <c r="F347" s="26"/>
      <c r="G347" s="26"/>
      <c r="H347" s="26"/>
      <c r="I347" s="26"/>
      <c r="J347" s="26"/>
      <c r="K347" s="26"/>
      <c r="L347" s="26"/>
      <c r="M347" s="26"/>
      <c r="N347" s="26"/>
      <c r="O347" s="26"/>
      <c r="P347" s="26"/>
    </row>
    <row r="348" spans="2:21" x14ac:dyDescent="0.25">
      <c r="B348" s="26"/>
      <c r="C348" s="26"/>
      <c r="D348" s="26"/>
      <c r="E348" s="26"/>
      <c r="F348" s="26"/>
      <c r="G348" s="26"/>
      <c r="H348" s="26"/>
      <c r="I348" s="26"/>
      <c r="J348" s="26"/>
      <c r="K348" s="26"/>
      <c r="L348" s="26"/>
      <c r="M348" s="26"/>
      <c r="N348" s="26"/>
      <c r="O348" s="26"/>
      <c r="P348" s="26"/>
    </row>
    <row r="349" spans="2:21" x14ac:dyDescent="0.25">
      <c r="B349" s="26"/>
      <c r="C349" s="26"/>
      <c r="D349" s="26"/>
      <c r="E349" s="26"/>
      <c r="F349" s="26"/>
      <c r="G349" s="26"/>
      <c r="H349" s="26"/>
      <c r="I349" s="26"/>
      <c r="J349" s="26"/>
      <c r="K349" s="26"/>
      <c r="L349" s="26"/>
      <c r="M349" s="26"/>
      <c r="N349" s="26"/>
      <c r="O349" s="26"/>
      <c r="P349" s="26"/>
    </row>
    <row r="350" spans="2:21" x14ac:dyDescent="0.25">
      <c r="B350" s="26"/>
      <c r="C350" s="26"/>
      <c r="D350" s="26"/>
      <c r="E350" s="26"/>
      <c r="F350" s="26"/>
      <c r="G350" s="26"/>
      <c r="H350" s="26"/>
      <c r="I350" s="26"/>
      <c r="J350" s="26"/>
      <c r="K350" s="26"/>
      <c r="L350" s="26"/>
      <c r="M350" s="26"/>
      <c r="N350" s="26"/>
      <c r="O350" s="26"/>
      <c r="P350" s="26"/>
    </row>
    <row r="351" spans="2:21" x14ac:dyDescent="0.25">
      <c r="B351" s="26"/>
      <c r="C351" s="26"/>
      <c r="D351" s="26"/>
      <c r="E351" s="26"/>
      <c r="F351" s="26"/>
      <c r="G351" s="26"/>
      <c r="H351" s="26"/>
      <c r="I351" s="26"/>
      <c r="J351" s="26"/>
      <c r="K351" s="26"/>
      <c r="L351" s="26"/>
      <c r="M351" s="26"/>
      <c r="N351" s="26"/>
      <c r="O351" s="26"/>
      <c r="P351" s="26"/>
    </row>
    <row r="352" spans="2:21" x14ac:dyDescent="0.25">
      <c r="B352" s="26"/>
      <c r="C352" s="26"/>
      <c r="D352" s="26"/>
      <c r="E352" s="26"/>
      <c r="F352" s="26"/>
      <c r="G352" s="26"/>
      <c r="H352" s="26"/>
      <c r="I352" s="26"/>
      <c r="J352" s="26"/>
      <c r="K352" s="26"/>
      <c r="L352" s="26"/>
      <c r="M352" s="26"/>
      <c r="N352" s="26"/>
      <c r="O352" s="26"/>
      <c r="P352" s="26"/>
    </row>
    <row r="353" spans="2:16" x14ac:dyDescent="0.25">
      <c r="B353" s="26"/>
      <c r="C353" s="26"/>
      <c r="D353" s="26"/>
      <c r="E353" s="26"/>
      <c r="F353" s="26"/>
      <c r="G353" s="26"/>
      <c r="H353" s="26"/>
      <c r="I353" s="26"/>
      <c r="J353" s="26"/>
      <c r="K353" s="26"/>
      <c r="L353" s="26"/>
      <c r="M353" s="26"/>
      <c r="N353" s="26"/>
      <c r="O353" s="26"/>
      <c r="P353" s="26"/>
    </row>
    <row r="354" spans="2:16" x14ac:dyDescent="0.25">
      <c r="B354" s="26"/>
      <c r="C354" s="26"/>
      <c r="D354" s="26"/>
      <c r="E354" s="26"/>
      <c r="F354" s="26"/>
      <c r="G354" s="26"/>
      <c r="H354" s="26"/>
      <c r="I354" s="26"/>
      <c r="J354" s="26"/>
      <c r="K354" s="26"/>
      <c r="L354" s="26"/>
      <c r="M354" s="26"/>
      <c r="N354" s="26"/>
      <c r="O354" s="26"/>
      <c r="P354" s="26"/>
    </row>
    <row r="355" spans="2:16" x14ac:dyDescent="0.25">
      <c r="B355" s="26"/>
      <c r="C355" s="26"/>
      <c r="D355" s="26"/>
      <c r="E355" s="26"/>
      <c r="F355" s="26"/>
      <c r="G355" s="26"/>
      <c r="H355" s="26"/>
      <c r="I355" s="26"/>
      <c r="J355" s="26"/>
      <c r="K355" s="26"/>
      <c r="L355" s="26"/>
      <c r="M355" s="26"/>
      <c r="N355" s="26"/>
      <c r="O355" s="26"/>
      <c r="P355" s="26"/>
    </row>
    <row r="356" spans="2:16" x14ac:dyDescent="0.25">
      <c r="B356" s="26"/>
      <c r="C356" s="26"/>
      <c r="D356" s="26"/>
      <c r="E356" s="26"/>
      <c r="F356" s="26"/>
      <c r="G356" s="26"/>
      <c r="H356" s="26"/>
      <c r="I356" s="26"/>
      <c r="J356" s="26"/>
      <c r="K356" s="26"/>
      <c r="L356" s="26"/>
      <c r="M356" s="26"/>
      <c r="N356" s="26"/>
      <c r="O356" s="26"/>
      <c r="P356" s="26"/>
    </row>
    <row r="357" spans="2:16" x14ac:dyDescent="0.25">
      <c r="B357" s="26"/>
      <c r="C357" s="26"/>
      <c r="D357" s="26"/>
      <c r="E357" s="26"/>
      <c r="F357" s="26"/>
      <c r="G357" s="26"/>
      <c r="H357" s="26"/>
      <c r="I357" s="26"/>
      <c r="J357" s="26"/>
      <c r="K357" s="26"/>
      <c r="L357" s="26"/>
      <c r="M357" s="26"/>
      <c r="N357" s="26"/>
      <c r="O357" s="26"/>
      <c r="P357" s="26"/>
    </row>
    <row r="358" spans="2:16" x14ac:dyDescent="0.25">
      <c r="B358" s="26"/>
      <c r="C358" s="26"/>
      <c r="D358" s="26"/>
      <c r="E358" s="26"/>
      <c r="F358" s="26"/>
      <c r="G358" s="26"/>
      <c r="H358" s="26"/>
      <c r="I358" s="26"/>
      <c r="J358" s="26"/>
      <c r="K358" s="26"/>
      <c r="L358" s="26"/>
      <c r="M358" s="26"/>
      <c r="N358" s="26"/>
      <c r="O358" s="26"/>
      <c r="P358" s="26"/>
    </row>
    <row r="359" spans="2:16" x14ac:dyDescent="0.25">
      <c r="B359" s="26"/>
      <c r="C359" s="26"/>
      <c r="D359" s="26"/>
      <c r="E359" s="26"/>
      <c r="F359" s="26"/>
      <c r="G359" s="26"/>
      <c r="H359" s="26"/>
      <c r="I359" s="26"/>
      <c r="J359" s="26"/>
      <c r="K359" s="26"/>
      <c r="L359" s="26"/>
      <c r="M359" s="26"/>
      <c r="N359" s="26"/>
      <c r="O359" s="26"/>
      <c r="P359" s="26"/>
    </row>
    <row r="360" spans="2:16" x14ac:dyDescent="0.25">
      <c r="B360" s="26"/>
      <c r="C360" s="26"/>
      <c r="D360" s="26"/>
      <c r="E360" s="26"/>
      <c r="F360" s="26"/>
      <c r="G360" s="26"/>
      <c r="H360" s="26"/>
      <c r="I360" s="26"/>
      <c r="J360" s="26"/>
      <c r="K360" s="26"/>
      <c r="L360" s="26"/>
      <c r="M360" s="26"/>
      <c r="N360" s="26"/>
      <c r="O360" s="26"/>
      <c r="P360" s="26"/>
    </row>
    <row r="361" spans="2:16" x14ac:dyDescent="0.25">
      <c r="B361" s="26"/>
      <c r="C361" s="26"/>
      <c r="D361" s="26"/>
      <c r="E361" s="26"/>
      <c r="F361" s="26"/>
      <c r="G361" s="26"/>
      <c r="H361" s="26"/>
      <c r="I361" s="26"/>
      <c r="J361" s="26"/>
      <c r="K361" s="26"/>
      <c r="L361" s="26"/>
      <c r="M361" s="26"/>
      <c r="N361" s="26"/>
      <c r="O361" s="26"/>
      <c r="P361" s="26"/>
    </row>
    <row r="362" spans="2:16" x14ac:dyDescent="0.25">
      <c r="B362" s="26"/>
      <c r="C362" s="26"/>
      <c r="D362" s="26"/>
      <c r="E362" s="26"/>
      <c r="F362" s="26"/>
      <c r="G362" s="26"/>
      <c r="H362" s="26"/>
      <c r="I362" s="26"/>
      <c r="J362" s="26"/>
      <c r="K362" s="26"/>
      <c r="L362" s="26"/>
      <c r="M362" s="26"/>
      <c r="N362" s="26"/>
      <c r="O362" s="26"/>
      <c r="P362" s="26"/>
    </row>
    <row r="363" spans="2:16" x14ac:dyDescent="0.25">
      <c r="B363" s="26"/>
      <c r="C363" s="26"/>
      <c r="D363" s="26"/>
      <c r="E363" s="26"/>
      <c r="F363" s="26"/>
      <c r="G363" s="26"/>
      <c r="H363" s="26"/>
      <c r="I363" s="26"/>
      <c r="J363" s="26"/>
      <c r="K363" s="26"/>
      <c r="L363" s="26"/>
      <c r="M363" s="26"/>
      <c r="N363" s="26"/>
      <c r="O363" s="26"/>
      <c r="P363" s="26"/>
    </row>
    <row r="364" spans="2:16" x14ac:dyDescent="0.25">
      <c r="B364" s="26"/>
      <c r="C364" s="26"/>
      <c r="D364" s="26"/>
      <c r="E364" s="26"/>
      <c r="F364" s="26"/>
      <c r="G364" s="26"/>
      <c r="H364" s="26"/>
      <c r="I364" s="26"/>
      <c r="J364" s="26"/>
      <c r="K364" s="26"/>
      <c r="L364" s="26"/>
      <c r="M364" s="26"/>
      <c r="N364" s="26"/>
      <c r="O364" s="26"/>
      <c r="P364" s="26"/>
    </row>
    <row r="365" spans="2:16" x14ac:dyDescent="0.25">
      <c r="B365" s="26"/>
      <c r="C365" s="26"/>
      <c r="D365" s="26"/>
      <c r="E365" s="26"/>
      <c r="F365" s="26"/>
      <c r="G365" s="26"/>
      <c r="H365" s="26"/>
      <c r="I365" s="26"/>
      <c r="J365" s="26"/>
      <c r="K365" s="26"/>
      <c r="L365" s="26"/>
      <c r="M365" s="26"/>
      <c r="N365" s="26"/>
      <c r="O365" s="26"/>
      <c r="P365" s="26"/>
    </row>
    <row r="366" spans="2:16" x14ac:dyDescent="0.25">
      <c r="B366" s="26"/>
      <c r="C366" s="26"/>
      <c r="D366" s="26"/>
      <c r="E366" s="26"/>
      <c r="F366" s="26"/>
      <c r="G366" s="26"/>
      <c r="H366" s="26"/>
      <c r="I366" s="26"/>
      <c r="J366" s="26"/>
      <c r="K366" s="26"/>
      <c r="L366" s="26"/>
      <c r="M366" s="26"/>
      <c r="N366" s="26"/>
      <c r="O366" s="26"/>
      <c r="P366" s="26"/>
    </row>
    <row r="367" spans="2:16" x14ac:dyDescent="0.25">
      <c r="B367" s="26"/>
      <c r="C367" s="26"/>
      <c r="D367" s="26"/>
      <c r="E367" s="26"/>
      <c r="F367" s="26"/>
      <c r="G367" s="26"/>
      <c r="H367" s="26"/>
      <c r="I367" s="26"/>
      <c r="J367" s="26"/>
      <c r="K367" s="26"/>
      <c r="L367" s="26"/>
      <c r="M367" s="26"/>
      <c r="N367" s="26"/>
      <c r="O367" s="26"/>
      <c r="P367" s="26"/>
    </row>
    <row r="368" spans="2:16" x14ac:dyDescent="0.25">
      <c r="B368" s="26"/>
      <c r="C368" s="26"/>
      <c r="D368" s="26"/>
      <c r="E368" s="26"/>
      <c r="F368" s="26"/>
      <c r="G368" s="26"/>
      <c r="H368" s="26"/>
      <c r="I368" s="26"/>
      <c r="J368" s="26"/>
      <c r="K368" s="26"/>
      <c r="L368" s="26"/>
      <c r="M368" s="26"/>
      <c r="N368" s="26"/>
      <c r="O368" s="26"/>
      <c r="P368" s="26"/>
    </row>
    <row r="369" spans="2:16" x14ac:dyDescent="0.25">
      <c r="B369" s="26"/>
      <c r="C369" s="26"/>
      <c r="D369" s="26"/>
      <c r="E369" s="26"/>
      <c r="F369" s="26"/>
      <c r="G369" s="26"/>
      <c r="H369" s="26"/>
      <c r="I369" s="26"/>
      <c r="J369" s="26"/>
      <c r="K369" s="26"/>
      <c r="L369" s="26"/>
      <c r="M369" s="26"/>
      <c r="N369" s="26"/>
      <c r="O369" s="26"/>
      <c r="P369" s="26"/>
    </row>
    <row r="370" spans="2:16" x14ac:dyDescent="0.25">
      <c r="B370" s="26"/>
      <c r="C370" s="26"/>
      <c r="D370" s="26"/>
      <c r="E370" s="26"/>
      <c r="F370" s="26"/>
      <c r="G370" s="26"/>
      <c r="H370" s="26"/>
      <c r="I370" s="26"/>
      <c r="J370" s="26"/>
      <c r="K370" s="26"/>
      <c r="L370" s="26"/>
      <c r="M370" s="26"/>
      <c r="N370" s="26"/>
      <c r="O370" s="26"/>
      <c r="P370" s="26"/>
    </row>
    <row r="371" spans="2:16" x14ac:dyDescent="0.25">
      <c r="B371" s="26"/>
      <c r="C371" s="26"/>
      <c r="D371" s="26"/>
      <c r="E371" s="26"/>
      <c r="F371" s="26"/>
      <c r="G371" s="26"/>
      <c r="H371" s="26"/>
      <c r="I371" s="26"/>
      <c r="J371" s="26"/>
      <c r="K371" s="26"/>
      <c r="L371" s="26"/>
      <c r="M371" s="26"/>
      <c r="N371" s="26"/>
      <c r="O371" s="26"/>
      <c r="P371" s="26"/>
    </row>
    <row r="372" spans="2:16" x14ac:dyDescent="0.25">
      <c r="B372" s="26"/>
      <c r="C372" s="26"/>
      <c r="D372" s="26"/>
      <c r="E372" s="26"/>
      <c r="F372" s="26"/>
      <c r="G372" s="26"/>
      <c r="H372" s="26"/>
      <c r="I372" s="26"/>
      <c r="J372" s="26"/>
      <c r="K372" s="26"/>
      <c r="L372" s="26"/>
      <c r="M372" s="26"/>
      <c r="N372" s="26"/>
      <c r="O372" s="26"/>
      <c r="P372" s="26"/>
    </row>
    <row r="373" spans="2:16" x14ac:dyDescent="0.25">
      <c r="B373" s="26"/>
      <c r="C373" s="26"/>
      <c r="D373" s="26"/>
      <c r="E373" s="26"/>
      <c r="F373" s="26"/>
      <c r="G373" s="26"/>
      <c r="H373" s="26"/>
      <c r="I373" s="26"/>
      <c r="J373" s="26"/>
      <c r="K373" s="26"/>
      <c r="L373" s="26"/>
      <c r="M373" s="26"/>
      <c r="N373" s="26"/>
      <c r="O373" s="26"/>
      <c r="P373" s="26"/>
    </row>
    <row r="374" spans="2:16" x14ac:dyDescent="0.25">
      <c r="B374" s="26"/>
      <c r="C374" s="26"/>
      <c r="D374" s="26"/>
      <c r="E374" s="26"/>
      <c r="F374" s="26"/>
      <c r="G374" s="26"/>
      <c r="H374" s="26"/>
      <c r="I374" s="26"/>
      <c r="J374" s="26"/>
      <c r="K374" s="26"/>
      <c r="L374" s="26"/>
      <c r="M374" s="26"/>
      <c r="N374" s="26"/>
      <c r="O374" s="26"/>
      <c r="P374" s="26"/>
    </row>
    <row r="375" spans="2:16" x14ac:dyDescent="0.25">
      <c r="B375" s="26"/>
      <c r="C375" s="26"/>
      <c r="D375" s="26"/>
      <c r="E375" s="26"/>
      <c r="F375" s="26"/>
      <c r="G375" s="26"/>
      <c r="H375" s="26"/>
      <c r="I375" s="26"/>
      <c r="J375" s="26"/>
      <c r="K375" s="26"/>
      <c r="L375" s="26"/>
      <c r="M375" s="26"/>
      <c r="N375" s="26"/>
      <c r="O375" s="26"/>
      <c r="P375" s="26"/>
    </row>
  </sheetData>
  <sheetProtection sheet="1" scenarios="1"/>
  <customSheetViews>
    <customSheetView guid="{516FD917-C90A-43C8-A271-430F564CF4C2}" scale="86" hiddenColumns="1">
      <selection activeCell="B6" sqref="B6"/>
      <pageMargins left="0.7" right="0.7" top="0.75" bottom="0.75" header="0.3" footer="0.3"/>
      <pageSetup paperSize="9" orientation="portrait" r:id="rId1"/>
    </customSheetView>
  </customSheetViews>
  <mergeCells count="17">
    <mergeCell ref="G18:H18"/>
    <mergeCell ref="I18:J18"/>
    <mergeCell ref="K18:L18"/>
    <mergeCell ref="C18:F18"/>
    <mergeCell ref="C17:D17"/>
    <mergeCell ref="E17:F17"/>
    <mergeCell ref="G17:H17"/>
    <mergeCell ref="I17:J17"/>
    <mergeCell ref="K17:L17"/>
    <mergeCell ref="M9:O9"/>
    <mergeCell ref="B2:P2"/>
    <mergeCell ref="I16:J16"/>
    <mergeCell ref="K16:L16"/>
    <mergeCell ref="B4:P4"/>
    <mergeCell ref="D9:F9"/>
    <mergeCell ref="D11:F11"/>
    <mergeCell ref="D13:F13"/>
  </mergeCells>
  <dataValidations count="2">
    <dataValidation type="list" allowBlank="1" showInputMessage="1" showErrorMessage="1" sqref="O252 O36 O54 O72 O90 O144 O126 O108 O234 O216 O198 O180 O162" xr:uid="{00000000-0002-0000-0700-000000000000}">
      <formula1>$U$17:$U$22</formula1>
    </dataValidation>
    <dataValidation type="list" allowBlank="1" showErrorMessage="1" prompt="jfksqjfsqljfqlskjfsqmlkfnskqjfsqmkljfslkjf" sqref="O18" xr:uid="{00000000-0002-0000-0700-000001000000}">
      <formula1>$U$17:$U$22</formula1>
    </dataValidation>
  </dataValidations>
  <pageMargins left="0.7" right="0.7" top="0.75" bottom="0.75" header="0.3" footer="0.3"/>
  <pageSetup paperSize="9" orientation="portrait"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5A0F3-4FF7-4021-AD4F-92A7539E4877}">
  <dimension ref="A1:N25"/>
  <sheetViews>
    <sheetView workbookViewId="0">
      <selection activeCell="I2" sqref="I2:I8"/>
    </sheetView>
  </sheetViews>
  <sheetFormatPr defaultRowHeight="12" x14ac:dyDescent="0.25"/>
  <cols>
    <col min="1" max="1" width="8.88671875" style="196"/>
    <col min="2" max="2" width="13.44140625" style="196" bestFit="1" customWidth="1"/>
    <col min="3" max="3" width="24.109375" style="196" bestFit="1" customWidth="1"/>
    <col min="4" max="4" width="51.5546875" style="196" bestFit="1" customWidth="1"/>
    <col min="5" max="6" width="8.88671875" style="196"/>
    <col min="7" max="7" width="59.77734375" style="196" bestFit="1" customWidth="1"/>
    <col min="8" max="8" width="55.77734375" style="196" bestFit="1" customWidth="1"/>
    <col min="9" max="9" width="47.88671875" style="196" bestFit="1" customWidth="1"/>
    <col min="10" max="10" width="18.6640625" style="196" bestFit="1" customWidth="1"/>
    <col min="11" max="11" width="26.21875" style="196" bestFit="1" customWidth="1"/>
    <col min="12" max="12" width="21.21875" style="196" bestFit="1" customWidth="1"/>
    <col min="13" max="13" width="13.77734375" style="196" customWidth="1"/>
    <col min="14" max="14" width="17" style="196" bestFit="1" customWidth="1"/>
    <col min="15" max="16384" width="8.88671875" style="196"/>
  </cols>
  <sheetData>
    <row r="1" spans="1:14" ht="51" customHeight="1" x14ac:dyDescent="0.25">
      <c r="A1" s="197" t="s">
        <v>691</v>
      </c>
      <c r="B1" s="197" t="s">
        <v>690</v>
      </c>
      <c r="C1" s="197" t="s">
        <v>608</v>
      </c>
      <c r="D1" s="197" t="s">
        <v>576</v>
      </c>
      <c r="E1" s="197" t="s">
        <v>127</v>
      </c>
      <c r="F1" s="197" t="s">
        <v>129</v>
      </c>
      <c r="G1" s="197" t="s">
        <v>688</v>
      </c>
      <c r="H1" s="197" t="s">
        <v>532</v>
      </c>
      <c r="I1" s="197" t="s">
        <v>542</v>
      </c>
      <c r="J1" s="197" t="s">
        <v>544</v>
      </c>
      <c r="K1" s="197" t="s">
        <v>674</v>
      </c>
      <c r="L1" s="197" t="s">
        <v>699</v>
      </c>
      <c r="M1" s="197" t="s">
        <v>700</v>
      </c>
      <c r="N1" s="197" t="s">
        <v>704</v>
      </c>
    </row>
    <row r="2" spans="1:14" x14ac:dyDescent="0.25">
      <c r="A2" s="196" t="s">
        <v>50</v>
      </c>
      <c r="B2" s="196" t="s">
        <v>519</v>
      </c>
      <c r="C2" s="196" t="s">
        <v>634</v>
      </c>
      <c r="D2" s="196" t="s">
        <v>577</v>
      </c>
      <c r="E2" s="196" t="s">
        <v>692</v>
      </c>
      <c r="F2" s="196" t="s">
        <v>6</v>
      </c>
      <c r="G2" s="198" t="s">
        <v>531</v>
      </c>
      <c r="H2" s="196" t="s">
        <v>516</v>
      </c>
      <c r="I2" s="196" t="s">
        <v>698</v>
      </c>
      <c r="J2" s="196" t="s">
        <v>3</v>
      </c>
      <c r="K2" s="196" t="s">
        <v>531</v>
      </c>
      <c r="L2" s="196" t="s">
        <v>661</v>
      </c>
      <c r="M2" s="196" t="s">
        <v>669</v>
      </c>
      <c r="N2" s="196" t="s">
        <v>615</v>
      </c>
    </row>
    <row r="3" spans="1:14" x14ac:dyDescent="0.25">
      <c r="A3" s="196" t="s">
        <v>51</v>
      </c>
      <c r="B3" s="196" t="s">
        <v>520</v>
      </c>
      <c r="C3" s="196" t="s">
        <v>585</v>
      </c>
      <c r="D3" s="196" t="s">
        <v>578</v>
      </c>
      <c r="E3" s="196" t="s">
        <v>693</v>
      </c>
      <c r="F3" s="196" t="s">
        <v>7</v>
      </c>
      <c r="G3" s="198" t="s">
        <v>617</v>
      </c>
      <c r="H3" s="196" t="s">
        <v>696</v>
      </c>
      <c r="I3" s="196" t="s">
        <v>609</v>
      </c>
      <c r="J3" s="196" t="s">
        <v>4</v>
      </c>
      <c r="K3" s="196" t="s">
        <v>658</v>
      </c>
      <c r="L3" s="196" t="s">
        <v>662</v>
      </c>
      <c r="M3" s="196" t="s">
        <v>670</v>
      </c>
      <c r="N3" s="196" t="s">
        <v>616</v>
      </c>
    </row>
    <row r="4" spans="1:14" x14ac:dyDescent="0.25">
      <c r="C4" s="196" t="s">
        <v>586</v>
      </c>
      <c r="D4" s="196" t="s">
        <v>579</v>
      </c>
      <c r="E4" s="196" t="s">
        <v>694</v>
      </c>
      <c r="G4" s="198" t="s">
        <v>618</v>
      </c>
      <c r="H4" s="196" t="s">
        <v>176</v>
      </c>
      <c r="I4" s="196" t="s">
        <v>49</v>
      </c>
      <c r="J4" s="196" t="s">
        <v>2</v>
      </c>
      <c r="K4" s="196" t="s">
        <v>659</v>
      </c>
      <c r="L4" s="196" t="s">
        <v>663</v>
      </c>
      <c r="M4" s="196" t="s">
        <v>671</v>
      </c>
      <c r="N4" s="196" t="s">
        <v>588</v>
      </c>
    </row>
    <row r="5" spans="1:14" x14ac:dyDescent="0.25">
      <c r="C5" s="196" t="s">
        <v>514</v>
      </c>
      <c r="D5" s="196" t="s">
        <v>646</v>
      </c>
      <c r="E5" s="196" t="s">
        <v>695</v>
      </c>
      <c r="G5" s="198" t="s">
        <v>689</v>
      </c>
      <c r="H5" s="196" t="s">
        <v>197</v>
      </c>
      <c r="I5" s="196" t="s">
        <v>221</v>
      </c>
      <c r="J5" s="196" t="s">
        <v>545</v>
      </c>
      <c r="K5" s="196" t="s">
        <v>660</v>
      </c>
      <c r="L5" s="196" t="s">
        <v>664</v>
      </c>
      <c r="N5" s="196" t="s">
        <v>589</v>
      </c>
    </row>
    <row r="6" spans="1:14" x14ac:dyDescent="0.25">
      <c r="D6" s="196" t="s">
        <v>647</v>
      </c>
      <c r="G6" s="198" t="s">
        <v>619</v>
      </c>
      <c r="H6" s="196" t="s">
        <v>168</v>
      </c>
      <c r="I6" s="196" t="s">
        <v>343</v>
      </c>
      <c r="J6" s="196" t="s">
        <v>546</v>
      </c>
      <c r="L6" s="196" t="s">
        <v>665</v>
      </c>
      <c r="N6" s="196" t="s">
        <v>590</v>
      </c>
    </row>
    <row r="7" spans="1:14" x14ac:dyDescent="0.25">
      <c r="D7" s="196" t="s">
        <v>648</v>
      </c>
      <c r="G7" s="198" t="s">
        <v>620</v>
      </c>
      <c r="H7" s="196" t="s">
        <v>614</v>
      </c>
      <c r="I7" s="196" t="s">
        <v>363</v>
      </c>
      <c r="J7" s="196" t="s">
        <v>5</v>
      </c>
      <c r="N7" s="196" t="s">
        <v>591</v>
      </c>
    </row>
    <row r="8" spans="1:14" x14ac:dyDescent="0.25">
      <c r="D8" s="196" t="s">
        <v>580</v>
      </c>
      <c r="H8" s="196" t="s">
        <v>150</v>
      </c>
      <c r="I8" s="196" t="s">
        <v>514</v>
      </c>
      <c r="J8" s="196" t="s">
        <v>363</v>
      </c>
      <c r="N8" s="196" t="s">
        <v>621</v>
      </c>
    </row>
    <row r="9" spans="1:14" x14ac:dyDescent="0.25">
      <c r="D9" s="196" t="s">
        <v>587</v>
      </c>
      <c r="H9" s="196" t="s">
        <v>697</v>
      </c>
      <c r="N9" s="196" t="s">
        <v>592</v>
      </c>
    </row>
    <row r="10" spans="1:14" x14ac:dyDescent="0.25">
      <c r="D10" s="196" t="s">
        <v>649</v>
      </c>
      <c r="H10" s="196" t="s">
        <v>536</v>
      </c>
      <c r="N10" s="196" t="s">
        <v>593</v>
      </c>
    </row>
    <row r="11" spans="1:14" x14ac:dyDescent="0.25">
      <c r="D11" s="196" t="s">
        <v>582</v>
      </c>
      <c r="H11" s="196" t="s">
        <v>363</v>
      </c>
      <c r="N11" s="196" t="s">
        <v>622</v>
      </c>
    </row>
    <row r="12" spans="1:14" x14ac:dyDescent="0.25">
      <c r="D12" s="196" t="s">
        <v>583</v>
      </c>
      <c r="H12" s="196" t="s">
        <v>514</v>
      </c>
      <c r="N12" s="196" t="s">
        <v>594</v>
      </c>
    </row>
    <row r="13" spans="1:14" x14ac:dyDescent="0.25">
      <c r="D13" s="196" t="s">
        <v>628</v>
      </c>
      <c r="N13" s="196" t="s">
        <v>595</v>
      </c>
    </row>
    <row r="14" spans="1:14" x14ac:dyDescent="0.25">
      <c r="D14" s="196" t="s">
        <v>651</v>
      </c>
      <c r="N14" s="196" t="s">
        <v>596</v>
      </c>
    </row>
    <row r="15" spans="1:14" x14ac:dyDescent="0.25">
      <c r="D15" s="196" t="s">
        <v>650</v>
      </c>
      <c r="N15" s="196" t="s">
        <v>597</v>
      </c>
    </row>
    <row r="16" spans="1:14" x14ac:dyDescent="0.25">
      <c r="D16" s="196" t="s">
        <v>581</v>
      </c>
      <c r="N16" s="196" t="s">
        <v>598</v>
      </c>
    </row>
    <row r="17" spans="4:14" x14ac:dyDescent="0.25">
      <c r="D17" s="196" t="s">
        <v>363</v>
      </c>
      <c r="N17" s="196" t="s">
        <v>599</v>
      </c>
    </row>
    <row r="18" spans="4:14" x14ac:dyDescent="0.25">
      <c r="N18" s="196" t="s">
        <v>600</v>
      </c>
    </row>
    <row r="19" spans="4:14" x14ac:dyDescent="0.25">
      <c r="N19" s="196" t="s">
        <v>601</v>
      </c>
    </row>
    <row r="20" spans="4:14" x14ac:dyDescent="0.25">
      <c r="N20" s="196" t="s">
        <v>602</v>
      </c>
    </row>
    <row r="21" spans="4:14" x14ac:dyDescent="0.25">
      <c r="N21" s="196" t="s">
        <v>603</v>
      </c>
    </row>
    <row r="22" spans="4:14" x14ac:dyDescent="0.25">
      <c r="N22" s="196" t="s">
        <v>604</v>
      </c>
    </row>
    <row r="23" spans="4:14" x14ac:dyDescent="0.25">
      <c r="N23" s="196" t="s">
        <v>605</v>
      </c>
    </row>
    <row r="24" spans="4:14" x14ac:dyDescent="0.25">
      <c r="N24" s="196" t="s">
        <v>606</v>
      </c>
    </row>
    <row r="25" spans="4:14" x14ac:dyDescent="0.25">
      <c r="N25" s="196" t="s">
        <v>363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Administratief luik</vt:lpstr>
      <vt:lpstr>DUNDRUM1</vt:lpstr>
      <vt:lpstr>DUNDRUM2</vt:lpstr>
      <vt:lpstr>DUNDRUM3</vt:lpstr>
      <vt:lpstr>DUNDRUM4</vt:lpstr>
      <vt:lpstr>Profiel D1-D2</vt:lpstr>
      <vt:lpstr>Profiel D3-D4</vt:lpstr>
      <vt:lpstr>Zelfrapportage</vt:lpstr>
      <vt:lpstr>Drop down</vt:lpstr>
      <vt:lpstr>Handleiding</vt:lpstr>
      <vt:lpstr>Delictlijst</vt:lpstr>
      <vt:lpstr>Diagnoses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Habets Petra</dc:creator>
  <cp:lastModifiedBy>Carolien Claes</cp:lastModifiedBy>
  <dcterms:created xsi:type="dcterms:W3CDTF">2016-11-29T08:46:42Z</dcterms:created>
  <dcterms:modified xsi:type="dcterms:W3CDTF">2026-05-05T10:44:44Z</dcterms:modified>
</cp:coreProperties>
</file>